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105" windowWidth="15480" windowHeight="9975" firstSheet="1" activeTab="1"/>
  </bookViews>
  <sheets>
    <sheet name="2101-2103" sheetId="6" r:id="rId1"/>
    <sheet name="2401-02" sheetId="27" r:id="rId2"/>
    <sheet name="2405" sheetId="28" r:id="rId3"/>
    <sheet name="2407" sheetId="29" r:id="rId4"/>
    <sheet name="2409" sheetId="30" r:id="rId5"/>
    <sheet name="2411" sheetId="31" r:id="rId6"/>
  </sheets>
  <definedNames>
    <definedName name="_xlnm._FilterDatabase" localSheetId="0" hidden="1">'2101-2103'!$AP$1:$AQ$311</definedName>
    <definedName name="_xlnm.Print_Area" localSheetId="0">'2101-2103'!$A$8:$AO$29</definedName>
    <definedName name="_xlnm.Print_Area" localSheetId="1">'2401-02'!$A$5:$AO$8</definedName>
    <definedName name="_xlnm.Print_Area" localSheetId="2">'2405'!$A$5:$AO$12</definedName>
    <definedName name="_xlnm.Print_Area" localSheetId="3">'2407'!$A$5:$AO$12</definedName>
    <definedName name="_xlnm.Print_Area" localSheetId="4">'2409'!$A$5:$AO$12</definedName>
    <definedName name="_xlnm.Print_Area" localSheetId="5">'2411'!$A$5:$AO$12</definedName>
  </definedNames>
  <calcPr calcId="145621" calcMode="manual"/>
</workbook>
</file>

<file path=xl/calcChain.xml><?xml version="1.0" encoding="utf-8"?>
<calcChain xmlns="http://schemas.openxmlformats.org/spreadsheetml/2006/main">
  <c r="F4" i="31" l="1"/>
  <c r="L4" i="31"/>
  <c r="M4" i="31" s="1"/>
  <c r="R4" i="31"/>
  <c r="X4" i="31"/>
  <c r="AD4" i="31"/>
  <c r="AE4" i="31"/>
  <c r="AJ4" i="31"/>
  <c r="F4" i="30"/>
  <c r="G4" i="30" s="1"/>
  <c r="L4" i="30"/>
  <c r="M4" i="30" s="1"/>
  <c r="R4" i="30"/>
  <c r="S4" i="30" s="1"/>
  <c r="X4" i="30"/>
  <c r="Y4" i="30"/>
  <c r="Z4" i="30" s="1"/>
  <c r="AD4" i="30"/>
  <c r="AE4" i="30" s="1"/>
  <c r="AJ4" i="30"/>
  <c r="AK4" i="30" s="1"/>
  <c r="F4" i="29"/>
  <c r="G4" i="29" s="1"/>
  <c r="L4" i="29"/>
  <c r="M4" i="29" s="1"/>
  <c r="R4" i="29"/>
  <c r="S4" i="29" s="1"/>
  <c r="X4" i="29"/>
  <c r="Y4" i="29" s="1"/>
  <c r="Z4" i="29" s="1"/>
  <c r="AD4" i="29"/>
  <c r="AE4" i="29" s="1"/>
  <c r="AJ4" i="29"/>
  <c r="AK4" i="29" s="1"/>
  <c r="F4" i="28"/>
  <c r="L4" i="28"/>
  <c r="M4" i="28" s="1"/>
  <c r="N4" i="28" s="1"/>
  <c r="R4" i="28"/>
  <c r="X4" i="28"/>
  <c r="Y4" i="28"/>
  <c r="Z4" i="28" s="1"/>
  <c r="AD4" i="28"/>
  <c r="AE4" i="28" s="1"/>
  <c r="AF4" i="28" s="1"/>
  <c r="AJ4" i="28"/>
  <c r="AK4" i="28"/>
  <c r="F4" i="27"/>
  <c r="L4" i="27"/>
  <c r="R4" i="27"/>
  <c r="S4" i="27"/>
  <c r="T4" i="27" s="1"/>
  <c r="X4" i="27"/>
  <c r="Y4" i="27" s="1"/>
  <c r="AD4" i="27"/>
  <c r="AE4" i="27"/>
  <c r="AJ4" i="27"/>
  <c r="F5" i="6"/>
  <c r="G5" i="6" s="1"/>
  <c r="L5" i="6"/>
  <c r="M5" i="6" s="1"/>
  <c r="R5" i="6"/>
  <c r="X5" i="6"/>
  <c r="Y5" i="6" s="1"/>
  <c r="AD5" i="6"/>
  <c r="AE5" i="6" s="1"/>
  <c r="AJ5" i="6"/>
  <c r="D9" i="6"/>
  <c r="D21" i="6" s="1"/>
  <c r="AN10" i="6"/>
  <c r="D11" i="6"/>
  <c r="AN11" i="6"/>
  <c r="E13" i="6"/>
  <c r="E25" i="6" s="1"/>
  <c r="E37" i="6" s="1"/>
  <c r="E49" i="6" s="1"/>
  <c r="E61" i="6" s="1"/>
  <c r="E73" i="6" s="1"/>
  <c r="E85" i="6" s="1"/>
  <c r="E97" i="6" s="1"/>
  <c r="E133" i="6" s="1"/>
  <c r="E141" i="6" s="1"/>
  <c r="E165" i="6" s="1"/>
  <c r="E173" i="6" s="1"/>
  <c r="F13" i="6"/>
  <c r="F25" i="6" s="1"/>
  <c r="F37" i="6" s="1"/>
  <c r="F49" i="6" s="1"/>
  <c r="F61" i="6" s="1"/>
  <c r="F73" i="6" s="1"/>
  <c r="F85" i="6" s="1"/>
  <c r="F97" i="6" s="1"/>
  <c r="K13" i="6"/>
  <c r="K25" i="6" s="1"/>
  <c r="K37" i="6" s="1"/>
  <c r="K49" i="6" s="1"/>
  <c r="K61" i="6" s="1"/>
  <c r="K73" i="6" s="1"/>
  <c r="K85" i="6" s="1"/>
  <c r="K97" i="6" s="1"/>
  <c r="Q13" i="6"/>
  <c r="Q25" i="6" s="1"/>
  <c r="Q37" i="6" s="1"/>
  <c r="Q49" i="6" s="1"/>
  <c r="Q61" i="6" s="1"/>
  <c r="Q73" i="6" s="1"/>
  <c r="Q85" i="6" s="1"/>
  <c r="Q97" i="6" s="1"/>
  <c r="W13" i="6"/>
  <c r="W25" i="6" s="1"/>
  <c r="W37" i="6" s="1"/>
  <c r="W49" i="6" s="1"/>
  <c r="W61" i="6" s="1"/>
  <c r="W73" i="6" s="1"/>
  <c r="W85" i="6" s="1"/>
  <c r="W97" i="6" s="1"/>
  <c r="AC13" i="6"/>
  <c r="AI13" i="6"/>
  <c r="D18" i="6"/>
  <c r="D20" i="6"/>
  <c r="AN22" i="6"/>
  <c r="D23" i="6"/>
  <c r="AN23" i="6"/>
  <c r="AC25" i="6"/>
  <c r="AI25" i="6"/>
  <c r="AI37" i="6" s="1"/>
  <c r="AI49" i="6" s="1"/>
  <c r="AI61" i="6" s="1"/>
  <c r="AI73" i="6" s="1"/>
  <c r="AI85" i="6" s="1"/>
  <c r="AI97" i="6" s="1"/>
  <c r="D30" i="6"/>
  <c r="D32" i="6"/>
  <c r="AN34" i="6"/>
  <c r="D35" i="6"/>
  <c r="AN35" i="6"/>
  <c r="AC37" i="6"/>
  <c r="D42" i="6"/>
  <c r="D44" i="6"/>
  <c r="AN46" i="6"/>
  <c r="D47" i="6"/>
  <c r="AN47" i="6"/>
  <c r="AC49" i="6"/>
  <c r="AC61" i="6" s="1"/>
  <c r="AC73" i="6" s="1"/>
  <c r="AC85" i="6" s="1"/>
  <c r="AC97" i="6" s="1"/>
  <c r="AC109" i="6" s="1"/>
  <c r="AC121" i="6" s="1"/>
  <c r="D54" i="6"/>
  <c r="D56" i="6"/>
  <c r="AN58" i="6"/>
  <c r="D59" i="6"/>
  <c r="AN59" i="6"/>
  <c r="D66" i="6"/>
  <c r="D68" i="6"/>
  <c r="D69" i="6"/>
  <c r="AN70" i="6"/>
  <c r="D71" i="6"/>
  <c r="AN71" i="6"/>
  <c r="D78" i="6"/>
  <c r="D80" i="6"/>
  <c r="AN82" i="6"/>
  <c r="D83" i="6"/>
  <c r="AN83" i="6"/>
  <c r="D90" i="6"/>
  <c r="D92" i="6"/>
  <c r="AN94" i="6"/>
  <c r="D95" i="6"/>
  <c r="AN95" i="6"/>
  <c r="D102" i="6"/>
  <c r="D104" i="6"/>
  <c r="AN106" i="6"/>
  <c r="D107" i="6"/>
  <c r="AN107" i="6"/>
  <c r="D114" i="6"/>
  <c r="D116" i="6"/>
  <c r="AN118" i="6"/>
  <c r="D119" i="6"/>
  <c r="AN119" i="6"/>
  <c r="D126" i="6"/>
  <c r="D128" i="6"/>
  <c r="AN130" i="6"/>
  <c r="D131" i="6"/>
  <c r="AN131" i="6"/>
  <c r="D134" i="6"/>
  <c r="D136" i="6"/>
  <c r="D137" i="6"/>
  <c r="AN138" i="6"/>
  <c r="D139" i="6"/>
  <c r="AN139" i="6"/>
  <c r="D142" i="6"/>
  <c r="D144" i="6"/>
  <c r="AN146" i="6"/>
  <c r="D147" i="6"/>
  <c r="AN147" i="6"/>
  <c r="AN149" i="6"/>
  <c r="D150" i="6"/>
  <c r="D152" i="6"/>
  <c r="D153" i="6"/>
  <c r="AN154" i="6"/>
  <c r="D155" i="6"/>
  <c r="AN155" i="6"/>
  <c r="AN157" i="6"/>
  <c r="D158" i="6"/>
  <c r="D160" i="6"/>
  <c r="AN162" i="6"/>
  <c r="D163" i="6"/>
  <c r="AN163" i="6"/>
  <c r="D166" i="6"/>
  <c r="D168" i="6"/>
  <c r="AN170" i="6"/>
  <c r="D171" i="6"/>
  <c r="AN171" i="6"/>
  <c r="D174" i="6"/>
  <c r="D176" i="6"/>
  <c r="AN178" i="6"/>
  <c r="D179" i="6"/>
  <c r="AN179" i="6"/>
  <c r="D182" i="6"/>
  <c r="D184" i="6"/>
  <c r="AN186" i="6"/>
  <c r="D187" i="6"/>
  <c r="AN187" i="6"/>
  <c r="E189" i="6"/>
  <c r="E197" i="6" s="1"/>
  <c r="E205" i="6" s="1"/>
  <c r="E213" i="6" s="1"/>
  <c r="E221" i="6" s="1"/>
  <c r="E229" i="6" s="1"/>
  <c r="E237" i="6" s="1"/>
  <c r="E245" i="6" s="1"/>
  <c r="E253" i="6" s="1"/>
  <c r="E261" i="6" s="1"/>
  <c r="E269" i="6" s="1"/>
  <c r="E277" i="6" s="1"/>
  <c r="E285" i="6" s="1"/>
  <c r="E293" i="6" s="1"/>
  <c r="E301" i="6" s="1"/>
  <c r="E309" i="6" s="1"/>
  <c r="F189" i="6"/>
  <c r="F197" i="6" s="1"/>
  <c r="G189" i="6"/>
  <c r="G197" i="6" s="1"/>
  <c r="H189" i="6"/>
  <c r="H197" i="6" s="1"/>
  <c r="H205" i="6" s="1"/>
  <c r="H213" i="6" s="1"/>
  <c r="H221" i="6" s="1"/>
  <c r="H229" i="6" s="1"/>
  <c r="H237" i="6" s="1"/>
  <c r="H245" i="6" s="1"/>
  <c r="H253" i="6" s="1"/>
  <c r="H261" i="6" s="1"/>
  <c r="H269" i="6" s="1"/>
  <c r="H277" i="6" s="1"/>
  <c r="H285" i="6" s="1"/>
  <c r="H293" i="6" s="1"/>
  <c r="H301" i="6" s="1"/>
  <c r="H309" i="6" s="1"/>
  <c r="I189" i="6"/>
  <c r="I197" i="6" s="1"/>
  <c r="I205" i="6" s="1"/>
  <c r="I213" i="6" s="1"/>
  <c r="I221" i="6" s="1"/>
  <c r="I229" i="6" s="1"/>
  <c r="I237" i="6" s="1"/>
  <c r="I245" i="6" s="1"/>
  <c r="I253" i="6" s="1"/>
  <c r="I261" i="6" s="1"/>
  <c r="I269" i="6" s="1"/>
  <c r="I277" i="6" s="1"/>
  <c r="I285" i="6" s="1"/>
  <c r="I293" i="6" s="1"/>
  <c r="I301" i="6" s="1"/>
  <c r="I309" i="6" s="1"/>
  <c r="J189" i="6"/>
  <c r="J197" i="6" s="1"/>
  <c r="J205" i="6" s="1"/>
  <c r="J213" i="6" s="1"/>
  <c r="J221" i="6" s="1"/>
  <c r="J229" i="6" s="1"/>
  <c r="K189" i="6"/>
  <c r="K197" i="6" s="1"/>
  <c r="L189" i="6"/>
  <c r="L197" i="6" s="1"/>
  <c r="L205" i="6" s="1"/>
  <c r="L213" i="6" s="1"/>
  <c r="L221" i="6" s="1"/>
  <c r="L229" i="6" s="1"/>
  <c r="L237" i="6" s="1"/>
  <c r="L245" i="6" s="1"/>
  <c r="L253" i="6" s="1"/>
  <c r="L261" i="6" s="1"/>
  <c r="L269" i="6" s="1"/>
  <c r="L277" i="6" s="1"/>
  <c r="L285" i="6" s="1"/>
  <c r="L293" i="6" s="1"/>
  <c r="L301" i="6" s="1"/>
  <c r="L309" i="6" s="1"/>
  <c r="M189" i="6"/>
  <c r="M197" i="6" s="1"/>
  <c r="N189" i="6"/>
  <c r="N197" i="6" s="1"/>
  <c r="N205" i="6" s="1"/>
  <c r="N213" i="6" s="1"/>
  <c r="N221" i="6" s="1"/>
  <c r="N229" i="6" s="1"/>
  <c r="N237" i="6" s="1"/>
  <c r="N245" i="6" s="1"/>
  <c r="N253" i="6" s="1"/>
  <c r="N261" i="6" s="1"/>
  <c r="N269" i="6" s="1"/>
  <c r="N277" i="6" s="1"/>
  <c r="N285" i="6" s="1"/>
  <c r="N293" i="6" s="1"/>
  <c r="N301" i="6" s="1"/>
  <c r="N309" i="6" s="1"/>
  <c r="O189" i="6"/>
  <c r="O197" i="6" s="1"/>
  <c r="O205" i="6" s="1"/>
  <c r="O213" i="6" s="1"/>
  <c r="O221" i="6" s="1"/>
  <c r="O229" i="6" s="1"/>
  <c r="O237" i="6" s="1"/>
  <c r="O245" i="6" s="1"/>
  <c r="O253" i="6" s="1"/>
  <c r="O261" i="6" s="1"/>
  <c r="O269" i="6" s="1"/>
  <c r="O277" i="6" s="1"/>
  <c r="O285" i="6" s="1"/>
  <c r="O293" i="6" s="1"/>
  <c r="O301" i="6" s="1"/>
  <c r="O309" i="6" s="1"/>
  <c r="P189" i="6"/>
  <c r="P197" i="6" s="1"/>
  <c r="P205" i="6" s="1"/>
  <c r="P213" i="6" s="1"/>
  <c r="P221" i="6" s="1"/>
  <c r="P229" i="6" s="1"/>
  <c r="P237" i="6" s="1"/>
  <c r="P245" i="6" s="1"/>
  <c r="P253" i="6" s="1"/>
  <c r="P261" i="6" s="1"/>
  <c r="P269" i="6" s="1"/>
  <c r="P277" i="6" s="1"/>
  <c r="P285" i="6" s="1"/>
  <c r="P293" i="6" s="1"/>
  <c r="P301" i="6" s="1"/>
  <c r="P309" i="6" s="1"/>
  <c r="Q189" i="6"/>
  <c r="Q197" i="6" s="1"/>
  <c r="Q205" i="6" s="1"/>
  <c r="Q213" i="6" s="1"/>
  <c r="Q221" i="6" s="1"/>
  <c r="Q229" i="6" s="1"/>
  <c r="Q237" i="6" s="1"/>
  <c r="Q245" i="6" s="1"/>
  <c r="Q253" i="6" s="1"/>
  <c r="Q261" i="6" s="1"/>
  <c r="Q269" i="6" s="1"/>
  <c r="Q277" i="6" s="1"/>
  <c r="Q285" i="6" s="1"/>
  <c r="Q293" i="6" s="1"/>
  <c r="Q301" i="6" s="1"/>
  <c r="Q309" i="6" s="1"/>
  <c r="R189" i="6"/>
  <c r="R197" i="6" s="1"/>
  <c r="R205" i="6" s="1"/>
  <c r="R213" i="6" s="1"/>
  <c r="R221" i="6" s="1"/>
  <c r="R229" i="6" s="1"/>
  <c r="R237" i="6" s="1"/>
  <c r="R245" i="6" s="1"/>
  <c r="R253" i="6" s="1"/>
  <c r="R261" i="6" s="1"/>
  <c r="R269" i="6" s="1"/>
  <c r="R277" i="6" s="1"/>
  <c r="R285" i="6" s="1"/>
  <c r="R293" i="6" s="1"/>
  <c r="R301" i="6" s="1"/>
  <c r="R309" i="6" s="1"/>
  <c r="S189" i="6"/>
  <c r="S197" i="6" s="1"/>
  <c r="T189" i="6"/>
  <c r="T197" i="6" s="1"/>
  <c r="T205" i="6" s="1"/>
  <c r="T213" i="6" s="1"/>
  <c r="T221" i="6" s="1"/>
  <c r="T229" i="6" s="1"/>
  <c r="T237" i="6" s="1"/>
  <c r="T245" i="6" s="1"/>
  <c r="T253" i="6" s="1"/>
  <c r="T261" i="6" s="1"/>
  <c r="T269" i="6" s="1"/>
  <c r="T277" i="6" s="1"/>
  <c r="T285" i="6" s="1"/>
  <c r="T293" i="6" s="1"/>
  <c r="T301" i="6" s="1"/>
  <c r="T309" i="6" s="1"/>
  <c r="U189" i="6"/>
  <c r="U197" i="6" s="1"/>
  <c r="U205" i="6" s="1"/>
  <c r="U213" i="6" s="1"/>
  <c r="U221" i="6" s="1"/>
  <c r="U229" i="6" s="1"/>
  <c r="U237" i="6" s="1"/>
  <c r="U245" i="6" s="1"/>
  <c r="U253" i="6" s="1"/>
  <c r="U261" i="6" s="1"/>
  <c r="U269" i="6" s="1"/>
  <c r="U277" i="6" s="1"/>
  <c r="U285" i="6" s="1"/>
  <c r="U293" i="6" s="1"/>
  <c r="U301" i="6" s="1"/>
  <c r="U309" i="6" s="1"/>
  <c r="V189" i="6"/>
  <c r="V197" i="6" s="1"/>
  <c r="V205" i="6" s="1"/>
  <c r="V213" i="6" s="1"/>
  <c r="V221" i="6" s="1"/>
  <c r="V229" i="6" s="1"/>
  <c r="V237" i="6" s="1"/>
  <c r="V245" i="6" s="1"/>
  <c r="V253" i="6" s="1"/>
  <c r="V261" i="6" s="1"/>
  <c r="V269" i="6" s="1"/>
  <c r="V277" i="6" s="1"/>
  <c r="V285" i="6" s="1"/>
  <c r="V293" i="6" s="1"/>
  <c r="V301" i="6" s="1"/>
  <c r="V309" i="6" s="1"/>
  <c r="W189" i="6"/>
  <c r="X189" i="6"/>
  <c r="Y189" i="6"/>
  <c r="Y197" i="6" s="1"/>
  <c r="Y205" i="6" s="1"/>
  <c r="Y213" i="6" s="1"/>
  <c r="Y221" i="6" s="1"/>
  <c r="Y229" i="6" s="1"/>
  <c r="Y237" i="6" s="1"/>
  <c r="Y245" i="6" s="1"/>
  <c r="Y253" i="6" s="1"/>
  <c r="Y261" i="6" s="1"/>
  <c r="Y269" i="6" s="1"/>
  <c r="Y277" i="6" s="1"/>
  <c r="Y285" i="6" s="1"/>
  <c r="Y293" i="6" s="1"/>
  <c r="Y301" i="6" s="1"/>
  <c r="Y309" i="6" s="1"/>
  <c r="Z189" i="6"/>
  <c r="Z197" i="6" s="1"/>
  <c r="Z205" i="6" s="1"/>
  <c r="Z213" i="6" s="1"/>
  <c r="Z221" i="6" s="1"/>
  <c r="Z229" i="6" s="1"/>
  <c r="Z237" i="6" s="1"/>
  <c r="Z245" i="6" s="1"/>
  <c r="Z253" i="6" s="1"/>
  <c r="Z261" i="6" s="1"/>
  <c r="Z269" i="6" s="1"/>
  <c r="Z277" i="6" s="1"/>
  <c r="Z285" i="6" s="1"/>
  <c r="Z293" i="6" s="1"/>
  <c r="Z301" i="6" s="1"/>
  <c r="Z309" i="6" s="1"/>
  <c r="AA189" i="6"/>
  <c r="AA197" i="6" s="1"/>
  <c r="AA205" i="6" s="1"/>
  <c r="AA213" i="6" s="1"/>
  <c r="AA221" i="6" s="1"/>
  <c r="AA229" i="6" s="1"/>
  <c r="AA237" i="6" s="1"/>
  <c r="AA245" i="6" s="1"/>
  <c r="AA253" i="6" s="1"/>
  <c r="AA261" i="6" s="1"/>
  <c r="AA269" i="6" s="1"/>
  <c r="AA277" i="6" s="1"/>
  <c r="AA285" i="6" s="1"/>
  <c r="AA293" i="6" s="1"/>
  <c r="AA301" i="6" s="1"/>
  <c r="AA309" i="6" s="1"/>
  <c r="AB189" i="6"/>
  <c r="AB197" i="6" s="1"/>
  <c r="AB205" i="6" s="1"/>
  <c r="AB213" i="6" s="1"/>
  <c r="AB221" i="6" s="1"/>
  <c r="AB229" i="6" s="1"/>
  <c r="AB237" i="6" s="1"/>
  <c r="AB245" i="6" s="1"/>
  <c r="AB253" i="6" s="1"/>
  <c r="AB261" i="6" s="1"/>
  <c r="AB269" i="6" s="1"/>
  <c r="AB277" i="6" s="1"/>
  <c r="AB285" i="6" s="1"/>
  <c r="AB293" i="6" s="1"/>
  <c r="AB301" i="6" s="1"/>
  <c r="AB309" i="6" s="1"/>
  <c r="AC189" i="6"/>
  <c r="AC197" i="6" s="1"/>
  <c r="AC205" i="6" s="1"/>
  <c r="AC213" i="6" s="1"/>
  <c r="AC221" i="6" s="1"/>
  <c r="AC229" i="6" s="1"/>
  <c r="AC237" i="6" s="1"/>
  <c r="AC245" i="6" s="1"/>
  <c r="AC253" i="6" s="1"/>
  <c r="AC261" i="6" s="1"/>
  <c r="AC269" i="6" s="1"/>
  <c r="AC277" i="6" s="1"/>
  <c r="AC285" i="6" s="1"/>
  <c r="AC293" i="6" s="1"/>
  <c r="AC301" i="6" s="1"/>
  <c r="AC309" i="6" s="1"/>
  <c r="AD189" i="6"/>
  <c r="AD197" i="6" s="1"/>
  <c r="AD205" i="6" s="1"/>
  <c r="AD213" i="6" s="1"/>
  <c r="AE189" i="6"/>
  <c r="AF189" i="6"/>
  <c r="AF197" i="6" s="1"/>
  <c r="AF205" i="6" s="1"/>
  <c r="AF213" i="6" s="1"/>
  <c r="AF221" i="6" s="1"/>
  <c r="AF229" i="6" s="1"/>
  <c r="AF237" i="6" s="1"/>
  <c r="AF245" i="6" s="1"/>
  <c r="AF253" i="6" s="1"/>
  <c r="AF261" i="6" s="1"/>
  <c r="AF269" i="6" s="1"/>
  <c r="AF277" i="6" s="1"/>
  <c r="AF285" i="6" s="1"/>
  <c r="AF293" i="6" s="1"/>
  <c r="AF301" i="6" s="1"/>
  <c r="AF309" i="6" s="1"/>
  <c r="AG189" i="6"/>
  <c r="AG197" i="6" s="1"/>
  <c r="AG205" i="6" s="1"/>
  <c r="AG213" i="6" s="1"/>
  <c r="AG221" i="6" s="1"/>
  <c r="AG229" i="6" s="1"/>
  <c r="AG237" i="6" s="1"/>
  <c r="AG245" i="6" s="1"/>
  <c r="AG253" i="6" s="1"/>
  <c r="AG261" i="6" s="1"/>
  <c r="AG269" i="6" s="1"/>
  <c r="AG277" i="6" s="1"/>
  <c r="AG285" i="6" s="1"/>
  <c r="AG293" i="6" s="1"/>
  <c r="AG301" i="6" s="1"/>
  <c r="AG309" i="6" s="1"/>
  <c r="AH189" i="6"/>
  <c r="AH197" i="6" s="1"/>
  <c r="AH205" i="6" s="1"/>
  <c r="AH213" i="6" s="1"/>
  <c r="AH221" i="6" s="1"/>
  <c r="AH229" i="6" s="1"/>
  <c r="AH237" i="6" s="1"/>
  <c r="AH245" i="6" s="1"/>
  <c r="AH253" i="6" s="1"/>
  <c r="AH261" i="6" s="1"/>
  <c r="AH269" i="6" s="1"/>
  <c r="AH277" i="6" s="1"/>
  <c r="AH285" i="6" s="1"/>
  <c r="AH293" i="6" s="1"/>
  <c r="AH301" i="6" s="1"/>
  <c r="AH309" i="6" s="1"/>
  <c r="AI189" i="6"/>
  <c r="AJ189" i="6"/>
  <c r="AJ197" i="6" s="1"/>
  <c r="AJ205" i="6" s="1"/>
  <c r="AJ213" i="6" s="1"/>
  <c r="AJ221" i="6" s="1"/>
  <c r="AJ229" i="6" s="1"/>
  <c r="AJ237" i="6" s="1"/>
  <c r="AJ245" i="6" s="1"/>
  <c r="AJ253" i="6" s="1"/>
  <c r="AJ261" i="6" s="1"/>
  <c r="AJ269" i="6" s="1"/>
  <c r="AJ277" i="6" s="1"/>
  <c r="AJ285" i="6" s="1"/>
  <c r="AJ293" i="6" s="1"/>
  <c r="AJ301" i="6" s="1"/>
  <c r="AJ309" i="6" s="1"/>
  <c r="AK189" i="6"/>
  <c r="AK197" i="6" s="1"/>
  <c r="AK205" i="6" s="1"/>
  <c r="AK213" i="6" s="1"/>
  <c r="AK221" i="6" s="1"/>
  <c r="AK229" i="6" s="1"/>
  <c r="AK237" i="6" s="1"/>
  <c r="AK245" i="6" s="1"/>
  <c r="AK253" i="6" s="1"/>
  <c r="AK261" i="6" s="1"/>
  <c r="AK269" i="6" s="1"/>
  <c r="AK277" i="6" s="1"/>
  <c r="AK285" i="6" s="1"/>
  <c r="AK293" i="6" s="1"/>
  <c r="AK301" i="6" s="1"/>
  <c r="AK309" i="6" s="1"/>
  <c r="AL189" i="6"/>
  <c r="AL197" i="6" s="1"/>
  <c r="AL205" i="6" s="1"/>
  <c r="AL213" i="6" s="1"/>
  <c r="AL221" i="6" s="1"/>
  <c r="AL229" i="6" s="1"/>
  <c r="AL237" i="6" s="1"/>
  <c r="AL245" i="6" s="1"/>
  <c r="AL253" i="6" s="1"/>
  <c r="AL261" i="6" s="1"/>
  <c r="AL269" i="6" s="1"/>
  <c r="AL277" i="6" s="1"/>
  <c r="AL285" i="6" s="1"/>
  <c r="AL293" i="6" s="1"/>
  <c r="AL301" i="6" s="1"/>
  <c r="AL309" i="6" s="1"/>
  <c r="AM189" i="6"/>
  <c r="AM197" i="6" s="1"/>
  <c r="AM205" i="6" s="1"/>
  <c r="AM213" i="6" s="1"/>
  <c r="AM221" i="6" s="1"/>
  <c r="AM229" i="6" s="1"/>
  <c r="AM237" i="6" s="1"/>
  <c r="AM245" i="6" s="1"/>
  <c r="AM253" i="6" s="1"/>
  <c r="AM261" i="6" s="1"/>
  <c r="AM269" i="6" s="1"/>
  <c r="AM277" i="6" s="1"/>
  <c r="AM285" i="6" s="1"/>
  <c r="AM293" i="6" s="1"/>
  <c r="AM301" i="6" s="1"/>
  <c r="AM309" i="6" s="1"/>
  <c r="AN189" i="6"/>
  <c r="AN197" i="6" s="1"/>
  <c r="AN205" i="6" s="1"/>
  <c r="AN213" i="6" s="1"/>
  <c r="AN221" i="6" s="1"/>
  <c r="AN229" i="6" s="1"/>
  <c r="AN237" i="6" s="1"/>
  <c r="AN245" i="6" s="1"/>
  <c r="AN253" i="6" s="1"/>
  <c r="AN261" i="6" s="1"/>
  <c r="AN269" i="6" s="1"/>
  <c r="AN277" i="6" s="1"/>
  <c r="AN285" i="6" s="1"/>
  <c r="AN293" i="6" s="1"/>
  <c r="AN301" i="6" s="1"/>
  <c r="AN309" i="6" s="1"/>
  <c r="D190" i="6"/>
  <c r="D192" i="6"/>
  <c r="AN194" i="6"/>
  <c r="D195" i="6"/>
  <c r="AN195" i="6"/>
  <c r="W197" i="6"/>
  <c r="W205" i="6" s="1"/>
  <c r="W213" i="6" s="1"/>
  <c r="W221" i="6" s="1"/>
  <c r="W229" i="6" s="1"/>
  <c r="W237" i="6" s="1"/>
  <c r="W245" i="6" s="1"/>
  <c r="W253" i="6" s="1"/>
  <c r="W261" i="6" s="1"/>
  <c r="W269" i="6" s="1"/>
  <c r="W277" i="6" s="1"/>
  <c r="W285" i="6" s="1"/>
  <c r="W293" i="6" s="1"/>
  <c r="W301" i="6" s="1"/>
  <c r="W309" i="6" s="1"/>
  <c r="X197" i="6"/>
  <c r="X205" i="6" s="1"/>
  <c r="X213" i="6" s="1"/>
  <c r="X221" i="6" s="1"/>
  <c r="X229" i="6" s="1"/>
  <c r="X237" i="6" s="1"/>
  <c r="X245" i="6" s="1"/>
  <c r="X253" i="6" s="1"/>
  <c r="X261" i="6" s="1"/>
  <c r="X269" i="6" s="1"/>
  <c r="X277" i="6" s="1"/>
  <c r="X285" i="6" s="1"/>
  <c r="X293" i="6" s="1"/>
  <c r="X301" i="6" s="1"/>
  <c r="X309" i="6" s="1"/>
  <c r="AE197" i="6"/>
  <c r="AE205" i="6" s="1"/>
  <c r="AE213" i="6" s="1"/>
  <c r="AE221" i="6" s="1"/>
  <c r="AE229" i="6" s="1"/>
  <c r="AE237" i="6" s="1"/>
  <c r="AE245" i="6" s="1"/>
  <c r="AE253" i="6" s="1"/>
  <c r="AE261" i="6" s="1"/>
  <c r="AE269" i="6" s="1"/>
  <c r="AE277" i="6" s="1"/>
  <c r="AE285" i="6" s="1"/>
  <c r="AE293" i="6" s="1"/>
  <c r="AE301" i="6" s="1"/>
  <c r="AE309" i="6" s="1"/>
  <c r="AI197" i="6"/>
  <c r="AI205" i="6" s="1"/>
  <c r="AI213" i="6" s="1"/>
  <c r="AI221" i="6" s="1"/>
  <c r="AI229" i="6" s="1"/>
  <c r="AI237" i="6" s="1"/>
  <c r="AI245" i="6" s="1"/>
  <c r="AI253" i="6" s="1"/>
  <c r="AI261" i="6" s="1"/>
  <c r="AI269" i="6" s="1"/>
  <c r="AI277" i="6" s="1"/>
  <c r="AI285" i="6" s="1"/>
  <c r="AI293" i="6" s="1"/>
  <c r="AI301" i="6" s="1"/>
  <c r="AI309" i="6" s="1"/>
  <c r="D198" i="6"/>
  <c r="D200" i="6"/>
  <c r="D201" i="6"/>
  <c r="AN202" i="6"/>
  <c r="D203" i="6"/>
  <c r="AN203" i="6"/>
  <c r="F205" i="6"/>
  <c r="F213" i="6" s="1"/>
  <c r="F221" i="6" s="1"/>
  <c r="F229" i="6" s="1"/>
  <c r="F237" i="6" s="1"/>
  <c r="F245" i="6" s="1"/>
  <c r="F253" i="6" s="1"/>
  <c r="F261" i="6" s="1"/>
  <c r="F269" i="6" s="1"/>
  <c r="F277" i="6" s="1"/>
  <c r="F285" i="6" s="1"/>
  <c r="F293" i="6" s="1"/>
  <c r="F301" i="6" s="1"/>
  <c r="F309" i="6" s="1"/>
  <c r="G205" i="6"/>
  <c r="G213" i="6" s="1"/>
  <c r="G221" i="6" s="1"/>
  <c r="G229" i="6" s="1"/>
  <c r="G237" i="6" s="1"/>
  <c r="G245" i="6" s="1"/>
  <c r="G253" i="6" s="1"/>
  <c r="G261" i="6" s="1"/>
  <c r="G269" i="6" s="1"/>
  <c r="G277" i="6" s="1"/>
  <c r="G285" i="6" s="1"/>
  <c r="G293" i="6" s="1"/>
  <c r="G301" i="6" s="1"/>
  <c r="G309" i="6" s="1"/>
  <c r="K205" i="6"/>
  <c r="K213" i="6" s="1"/>
  <c r="K221" i="6" s="1"/>
  <c r="K229" i="6" s="1"/>
  <c r="K237" i="6" s="1"/>
  <c r="K245" i="6" s="1"/>
  <c r="K253" i="6" s="1"/>
  <c r="K261" i="6" s="1"/>
  <c r="K269" i="6" s="1"/>
  <c r="K277" i="6" s="1"/>
  <c r="K285" i="6" s="1"/>
  <c r="K293" i="6" s="1"/>
  <c r="K301" i="6" s="1"/>
  <c r="K309" i="6" s="1"/>
  <c r="M205" i="6"/>
  <c r="M213" i="6" s="1"/>
  <c r="M221" i="6" s="1"/>
  <c r="M229" i="6" s="1"/>
  <c r="M237" i="6" s="1"/>
  <c r="M245" i="6" s="1"/>
  <c r="M253" i="6" s="1"/>
  <c r="M261" i="6" s="1"/>
  <c r="M269" i="6" s="1"/>
  <c r="M277" i="6" s="1"/>
  <c r="M285" i="6" s="1"/>
  <c r="M293" i="6" s="1"/>
  <c r="M301" i="6" s="1"/>
  <c r="M309" i="6" s="1"/>
  <c r="S205" i="6"/>
  <c r="S213" i="6" s="1"/>
  <c r="S221" i="6" s="1"/>
  <c r="S229" i="6" s="1"/>
  <c r="S237" i="6" s="1"/>
  <c r="S245" i="6" s="1"/>
  <c r="S253" i="6" s="1"/>
  <c r="S261" i="6" s="1"/>
  <c r="S269" i="6" s="1"/>
  <c r="S277" i="6" s="1"/>
  <c r="S285" i="6" s="1"/>
  <c r="S293" i="6" s="1"/>
  <c r="S301" i="6" s="1"/>
  <c r="S309" i="6" s="1"/>
  <c r="D206" i="6"/>
  <c r="D208" i="6"/>
  <c r="AN210" i="6"/>
  <c r="D211" i="6"/>
  <c r="AN211" i="6"/>
  <c r="D214" i="6"/>
  <c r="D216" i="6"/>
  <c r="AN218" i="6"/>
  <c r="D219" i="6"/>
  <c r="AN219" i="6"/>
  <c r="AD221" i="6"/>
  <c r="AD229" i="6" s="1"/>
  <c r="AD237" i="6" s="1"/>
  <c r="AD245" i="6" s="1"/>
  <c r="AD253" i="6" s="1"/>
  <c r="AD261" i="6" s="1"/>
  <c r="AD269" i="6" s="1"/>
  <c r="AD277" i="6" s="1"/>
  <c r="AD285" i="6" s="1"/>
  <c r="AD293" i="6" s="1"/>
  <c r="AD301" i="6" s="1"/>
  <c r="AD309" i="6" s="1"/>
  <c r="D222" i="6"/>
  <c r="D224" i="6"/>
  <c r="AN226" i="6"/>
  <c r="D227" i="6"/>
  <c r="AN227" i="6"/>
  <c r="D230" i="6"/>
  <c r="D232" i="6"/>
  <c r="AN234" i="6"/>
  <c r="D235" i="6"/>
  <c r="AN235" i="6"/>
  <c r="J237" i="6"/>
  <c r="J245" i="6" s="1"/>
  <c r="J253" i="6" s="1"/>
  <c r="J261" i="6" s="1"/>
  <c r="J269" i="6" s="1"/>
  <c r="J277" i="6" s="1"/>
  <c r="J285" i="6" s="1"/>
  <c r="J293" i="6" s="1"/>
  <c r="J301" i="6" s="1"/>
  <c r="J309" i="6" s="1"/>
  <c r="D238" i="6"/>
  <c r="D240" i="6"/>
  <c r="AN242" i="6"/>
  <c r="D243" i="6"/>
  <c r="AN243" i="6"/>
  <c r="D246" i="6"/>
  <c r="D248" i="6"/>
  <c r="AN250" i="6"/>
  <c r="D251" i="6"/>
  <c r="AN251" i="6"/>
  <c r="D254" i="6"/>
  <c r="D256" i="6"/>
  <c r="AN258" i="6"/>
  <c r="D259" i="6"/>
  <c r="AN259" i="6"/>
  <c r="D262" i="6"/>
  <c r="D264" i="6"/>
  <c r="D265" i="6"/>
  <c r="AN266" i="6"/>
  <c r="D267" i="6"/>
  <c r="AN267" i="6"/>
  <c r="D270" i="6"/>
  <c r="D272" i="6"/>
  <c r="AN274" i="6"/>
  <c r="D275" i="6"/>
  <c r="AN275" i="6"/>
  <c r="D278" i="6"/>
  <c r="D280" i="6"/>
  <c r="AN282" i="6"/>
  <c r="D283" i="6"/>
  <c r="AN283" i="6"/>
  <c r="D286" i="6"/>
  <c r="D288" i="6"/>
  <c r="AN290" i="6"/>
  <c r="D291" i="6"/>
  <c r="AN291" i="6"/>
  <c r="D294" i="6"/>
  <c r="D296" i="6"/>
  <c r="AN298" i="6"/>
  <c r="D299" i="6"/>
  <c r="AN299" i="6"/>
  <c r="D302" i="6"/>
  <c r="D304" i="6"/>
  <c r="AN306" i="6"/>
  <c r="D307" i="6"/>
  <c r="AN307" i="6"/>
  <c r="D310" i="6"/>
  <c r="AK4" i="31" l="1"/>
  <c r="AL4" i="31" s="1"/>
  <c r="Y4" i="31"/>
  <c r="Z4" i="31" s="1"/>
  <c r="AA4" i="31" s="1"/>
  <c r="G4" i="31"/>
  <c r="H4" i="31" s="1"/>
  <c r="U4" i="27"/>
  <c r="G4" i="27"/>
  <c r="AF4" i="31"/>
  <c r="N4" i="31"/>
  <c r="S4" i="31"/>
  <c r="AA4" i="30"/>
  <c r="H4" i="30"/>
  <c r="AL4" i="30"/>
  <c r="T4" i="30"/>
  <c r="AF4" i="30"/>
  <c r="N4" i="30"/>
  <c r="AL4" i="28"/>
  <c r="G4" i="28"/>
  <c r="S4" i="28"/>
  <c r="AA4" i="28"/>
  <c r="O4" i="28"/>
  <c r="AG4" i="28"/>
  <c r="Z4" i="27"/>
  <c r="AF4" i="27"/>
  <c r="H4" i="27"/>
  <c r="V4" i="27"/>
  <c r="AK4" i="27"/>
  <c r="M4" i="27"/>
  <c r="Z5" i="6"/>
  <c r="AA5" i="6" s="1"/>
  <c r="Y13" i="6"/>
  <c r="Y25" i="6" s="1"/>
  <c r="Y37" i="6" s="1"/>
  <c r="Y49" i="6" s="1"/>
  <c r="Y61" i="6" s="1"/>
  <c r="Y73" i="6" s="1"/>
  <c r="Y85" i="6" s="1"/>
  <c r="Y97" i="6" s="1"/>
  <c r="Y133" i="6" s="1"/>
  <c r="Y141" i="6" s="1"/>
  <c r="Y165" i="6" s="1"/>
  <c r="Y173" i="6" s="1"/>
  <c r="D281" i="6"/>
  <c r="D241" i="6"/>
  <c r="D225" i="6"/>
  <c r="D217" i="6"/>
  <c r="D161" i="6"/>
  <c r="D297" i="6"/>
  <c r="D177" i="6"/>
  <c r="D57" i="6"/>
  <c r="D45" i="6"/>
  <c r="D249" i="6"/>
  <c r="D209" i="6"/>
  <c r="D193" i="6"/>
  <c r="D117" i="6"/>
  <c r="X13" i="6"/>
  <c r="X25" i="6" s="1"/>
  <c r="X37" i="6" s="1"/>
  <c r="X49" i="6" s="1"/>
  <c r="X61" i="6" s="1"/>
  <c r="X73" i="6" s="1"/>
  <c r="X85" i="6" s="1"/>
  <c r="X97" i="6" s="1"/>
  <c r="X109" i="6" s="1"/>
  <c r="X121" i="6" s="1"/>
  <c r="AL4" i="29"/>
  <c r="T4" i="29"/>
  <c r="AF4" i="29"/>
  <c r="N4" i="29"/>
  <c r="AA4" i="29"/>
  <c r="H4" i="29"/>
  <c r="D305" i="6"/>
  <c r="D289" i="6"/>
  <c r="D273" i="6"/>
  <c r="D257" i="6"/>
  <c r="D233" i="6"/>
  <c r="D185" i="6"/>
  <c r="D169" i="6"/>
  <c r="D145" i="6"/>
  <c r="D129" i="6"/>
  <c r="D105" i="6"/>
  <c r="D93" i="6"/>
  <c r="D81" i="6"/>
  <c r="D33" i="6"/>
  <c r="Y109" i="6"/>
  <c r="Y121" i="6" s="1"/>
  <c r="W133" i="6"/>
  <c r="W141" i="6" s="1"/>
  <c r="W165" i="6" s="1"/>
  <c r="W173" i="6" s="1"/>
  <c r="W109" i="6"/>
  <c r="W121" i="6" s="1"/>
  <c r="Q109" i="6"/>
  <c r="Q121" i="6" s="1"/>
  <c r="Q133" i="6"/>
  <c r="Q141" i="6" s="1"/>
  <c r="Q165" i="6" s="1"/>
  <c r="Q173" i="6" s="1"/>
  <c r="K109" i="6"/>
  <c r="K121" i="6" s="1"/>
  <c r="K133" i="6"/>
  <c r="K141" i="6" s="1"/>
  <c r="K165" i="6" s="1"/>
  <c r="K173" i="6" s="1"/>
  <c r="AC133" i="6"/>
  <c r="AC141" i="6" s="1"/>
  <c r="AC165" i="6" s="1"/>
  <c r="AC173" i="6" s="1"/>
  <c r="E109" i="6"/>
  <c r="E121" i="6" s="1"/>
  <c r="S5" i="6"/>
  <c r="T5" i="6" s="1"/>
  <c r="R13" i="6"/>
  <c r="R25" i="6" s="1"/>
  <c r="R37" i="6" s="1"/>
  <c r="R49" i="6" s="1"/>
  <c r="R61" i="6" s="1"/>
  <c r="R73" i="6" s="1"/>
  <c r="R85" i="6" s="1"/>
  <c r="R97" i="6" s="1"/>
  <c r="R109" i="6" s="1"/>
  <c r="R121" i="6" s="1"/>
  <c r="AD13" i="6"/>
  <c r="AD25" i="6" s="1"/>
  <c r="AD37" i="6" s="1"/>
  <c r="AD49" i="6" s="1"/>
  <c r="AD61" i="6" s="1"/>
  <c r="AD73" i="6" s="1"/>
  <c r="AD85" i="6" s="1"/>
  <c r="AD97" i="6" s="1"/>
  <c r="AD109" i="6" s="1"/>
  <c r="AD121" i="6" s="1"/>
  <c r="X133" i="6"/>
  <c r="X141" i="6" s="1"/>
  <c r="X165" i="6" s="1"/>
  <c r="X173" i="6" s="1"/>
  <c r="AI109" i="6"/>
  <c r="AI121" i="6" s="1"/>
  <c r="AI133" i="6"/>
  <c r="AI141" i="6" s="1"/>
  <c r="AI165" i="6" s="1"/>
  <c r="AI173" i="6" s="1"/>
  <c r="F109" i="6"/>
  <c r="F121" i="6" s="1"/>
  <c r="F133" i="6"/>
  <c r="F141" i="6" s="1"/>
  <c r="F165" i="6" s="1"/>
  <c r="F173" i="6" s="1"/>
  <c r="AK5" i="6"/>
  <c r="AJ13" i="6"/>
  <c r="AJ25" i="6" s="1"/>
  <c r="AJ37" i="6" s="1"/>
  <c r="AJ49" i="6" s="1"/>
  <c r="AJ61" i="6" s="1"/>
  <c r="AJ73" i="6" s="1"/>
  <c r="AJ85" i="6" s="1"/>
  <c r="AJ97" i="6" s="1"/>
  <c r="Z13" i="6"/>
  <c r="Z25" i="6" s="1"/>
  <c r="Z37" i="6" s="1"/>
  <c r="Z49" i="6" s="1"/>
  <c r="Z61" i="6" s="1"/>
  <c r="Z73" i="6" s="1"/>
  <c r="Z85" i="6" s="1"/>
  <c r="Z97" i="6" s="1"/>
  <c r="R133" i="6"/>
  <c r="R141" i="6" s="1"/>
  <c r="R165" i="6" s="1"/>
  <c r="R173" i="6" s="1"/>
  <c r="AF5" i="6"/>
  <c r="AE13" i="6"/>
  <c r="AE25" i="6" s="1"/>
  <c r="AE37" i="6" s="1"/>
  <c r="AE49" i="6" s="1"/>
  <c r="AE61" i="6" s="1"/>
  <c r="AE73" i="6" s="1"/>
  <c r="AE85" i="6" s="1"/>
  <c r="AE97" i="6" s="1"/>
  <c r="M13" i="6"/>
  <c r="M25" i="6" s="1"/>
  <c r="M37" i="6" s="1"/>
  <c r="M49" i="6" s="1"/>
  <c r="M61" i="6" s="1"/>
  <c r="M73" i="6" s="1"/>
  <c r="M85" i="6" s="1"/>
  <c r="M97" i="6" s="1"/>
  <c r="N5" i="6"/>
  <c r="L13" i="6"/>
  <c r="L25" i="6" s="1"/>
  <c r="L37" i="6" s="1"/>
  <c r="L49" i="6" s="1"/>
  <c r="L61" i="6" s="1"/>
  <c r="L73" i="6" s="1"/>
  <c r="L85" i="6" s="1"/>
  <c r="L97" i="6" s="1"/>
  <c r="H5" i="6"/>
  <c r="G13" i="6"/>
  <c r="G25" i="6" s="1"/>
  <c r="G37" i="6" s="1"/>
  <c r="G49" i="6" s="1"/>
  <c r="G61" i="6" s="1"/>
  <c r="G73" i="6" s="1"/>
  <c r="G85" i="6" s="1"/>
  <c r="G97" i="6" s="1"/>
  <c r="AB4" i="31" l="1"/>
  <c r="AM4" i="31"/>
  <c r="AG4" i="31"/>
  <c r="T4" i="31"/>
  <c r="O4" i="31"/>
  <c r="I4" i="31"/>
  <c r="O4" i="30"/>
  <c r="U4" i="30"/>
  <c r="I4" i="30"/>
  <c r="AM4" i="30"/>
  <c r="AG4" i="30"/>
  <c r="AB4" i="30"/>
  <c r="AM4" i="28"/>
  <c r="P4" i="28"/>
  <c r="T4" i="28"/>
  <c r="AB4" i="28"/>
  <c r="H4" i="28"/>
  <c r="AH4" i="28"/>
  <c r="I4" i="27"/>
  <c r="N4" i="27"/>
  <c r="AG4" i="27"/>
  <c r="AL4" i="27"/>
  <c r="AA4" i="27"/>
  <c r="I4" i="29"/>
  <c r="O4" i="29"/>
  <c r="U4" i="29"/>
  <c r="AG4" i="29"/>
  <c r="AM4" i="29"/>
  <c r="AB4" i="29"/>
  <c r="S13" i="6"/>
  <c r="S25" i="6" s="1"/>
  <c r="S37" i="6" s="1"/>
  <c r="S49" i="6" s="1"/>
  <c r="S61" i="6" s="1"/>
  <c r="S73" i="6" s="1"/>
  <c r="S85" i="6" s="1"/>
  <c r="S97" i="6" s="1"/>
  <c r="S109" i="6" s="1"/>
  <c r="S121" i="6" s="1"/>
  <c r="AD133" i="6"/>
  <c r="AD141" i="6" s="1"/>
  <c r="AD165" i="6" s="1"/>
  <c r="AD173" i="6" s="1"/>
  <c r="G109" i="6"/>
  <c r="G121" i="6" s="1"/>
  <c r="G133" i="6"/>
  <c r="G141" i="6" s="1"/>
  <c r="G165" i="6" s="1"/>
  <c r="G173" i="6" s="1"/>
  <c r="AB5" i="6"/>
  <c r="AB13" i="6" s="1"/>
  <c r="AB25" i="6" s="1"/>
  <c r="AB37" i="6" s="1"/>
  <c r="AB49" i="6" s="1"/>
  <c r="AB61" i="6" s="1"/>
  <c r="AB73" i="6" s="1"/>
  <c r="AB85" i="6" s="1"/>
  <c r="AB97" i="6" s="1"/>
  <c r="AA13" i="6"/>
  <c r="AA25" i="6" s="1"/>
  <c r="AA37" i="6" s="1"/>
  <c r="AA49" i="6" s="1"/>
  <c r="AA61" i="6" s="1"/>
  <c r="AA73" i="6" s="1"/>
  <c r="AA85" i="6" s="1"/>
  <c r="AA97" i="6" s="1"/>
  <c r="AJ109" i="6"/>
  <c r="AJ121" i="6" s="1"/>
  <c r="AJ133" i="6"/>
  <c r="AJ141" i="6" s="1"/>
  <c r="AJ165" i="6" s="1"/>
  <c r="AJ173" i="6" s="1"/>
  <c r="N13" i="6"/>
  <c r="N25" i="6" s="1"/>
  <c r="N37" i="6" s="1"/>
  <c r="N49" i="6" s="1"/>
  <c r="N61" i="6" s="1"/>
  <c r="N73" i="6" s="1"/>
  <c r="N85" i="6" s="1"/>
  <c r="N97" i="6" s="1"/>
  <c r="O5" i="6"/>
  <c r="I5" i="6"/>
  <c r="H13" i="6"/>
  <c r="H25" i="6" s="1"/>
  <c r="H37" i="6" s="1"/>
  <c r="H49" i="6" s="1"/>
  <c r="H61" i="6" s="1"/>
  <c r="H73" i="6" s="1"/>
  <c r="H85" i="6" s="1"/>
  <c r="H97" i="6" s="1"/>
  <c r="L133" i="6"/>
  <c r="L141" i="6" s="1"/>
  <c r="L165" i="6" s="1"/>
  <c r="L173" i="6" s="1"/>
  <c r="L109" i="6"/>
  <c r="L121" i="6" s="1"/>
  <c r="AE109" i="6"/>
  <c r="AE121" i="6" s="1"/>
  <c r="AE133" i="6"/>
  <c r="AE141" i="6" s="1"/>
  <c r="AE165" i="6" s="1"/>
  <c r="AE173" i="6" s="1"/>
  <c r="U5" i="6"/>
  <c r="T13" i="6"/>
  <c r="T25" i="6" s="1"/>
  <c r="T37" i="6" s="1"/>
  <c r="T49" i="6" s="1"/>
  <c r="T61" i="6" s="1"/>
  <c r="T73" i="6" s="1"/>
  <c r="T85" i="6" s="1"/>
  <c r="T97" i="6" s="1"/>
  <c r="AK13" i="6"/>
  <c r="AK25" i="6" s="1"/>
  <c r="AK37" i="6" s="1"/>
  <c r="AK49" i="6" s="1"/>
  <c r="AK61" i="6" s="1"/>
  <c r="AK73" i="6" s="1"/>
  <c r="AK85" i="6" s="1"/>
  <c r="AK97" i="6" s="1"/>
  <c r="AL5" i="6"/>
  <c r="M109" i="6"/>
  <c r="M121" i="6" s="1"/>
  <c r="M133" i="6"/>
  <c r="M141" i="6" s="1"/>
  <c r="M165" i="6" s="1"/>
  <c r="M173" i="6" s="1"/>
  <c r="AG5" i="6"/>
  <c r="AF13" i="6"/>
  <c r="AF25" i="6" s="1"/>
  <c r="AF37" i="6" s="1"/>
  <c r="AF49" i="6" s="1"/>
  <c r="AF61" i="6" s="1"/>
  <c r="AF73" i="6" s="1"/>
  <c r="AF85" i="6" s="1"/>
  <c r="AF97" i="6" s="1"/>
  <c r="Z109" i="6"/>
  <c r="Z121" i="6" s="1"/>
  <c r="Z133" i="6"/>
  <c r="Z141" i="6" s="1"/>
  <c r="Z165" i="6" s="1"/>
  <c r="Z173" i="6" s="1"/>
  <c r="J4" i="31" l="1"/>
  <c r="P4" i="31"/>
  <c r="AH4" i="31"/>
  <c r="U4" i="31"/>
  <c r="AN4" i="31"/>
  <c r="P4" i="30"/>
  <c r="AN4" i="30"/>
  <c r="AH4" i="30"/>
  <c r="V4" i="30"/>
  <c r="J4" i="30"/>
  <c r="I4" i="28"/>
  <c r="U4" i="28"/>
  <c r="AN4" i="28"/>
  <c r="AB4" i="27"/>
  <c r="AH4" i="27"/>
  <c r="J4" i="27"/>
  <c r="AM4" i="27"/>
  <c r="O4" i="27"/>
  <c r="S133" i="6"/>
  <c r="S141" i="6" s="1"/>
  <c r="S165" i="6" s="1"/>
  <c r="S173" i="6" s="1"/>
  <c r="AH4" i="29"/>
  <c r="P4" i="29"/>
  <c r="J4" i="29"/>
  <c r="AN4" i="29"/>
  <c r="V4" i="29"/>
  <c r="AF109" i="6"/>
  <c r="AF121" i="6" s="1"/>
  <c r="AF133" i="6"/>
  <c r="AF141" i="6" s="1"/>
  <c r="AF165" i="6" s="1"/>
  <c r="AF173" i="6" s="1"/>
  <c r="AL13" i="6"/>
  <c r="AL25" i="6" s="1"/>
  <c r="AL37" i="6" s="1"/>
  <c r="AL49" i="6" s="1"/>
  <c r="AL61" i="6" s="1"/>
  <c r="AL73" i="6" s="1"/>
  <c r="AL85" i="6" s="1"/>
  <c r="AL97" i="6" s="1"/>
  <c r="AM5" i="6"/>
  <c r="H109" i="6"/>
  <c r="H121" i="6" s="1"/>
  <c r="H133" i="6"/>
  <c r="H141" i="6" s="1"/>
  <c r="H165" i="6" s="1"/>
  <c r="H173" i="6" s="1"/>
  <c r="AA109" i="6"/>
  <c r="AA121" i="6" s="1"/>
  <c r="AA133" i="6"/>
  <c r="AA141" i="6" s="1"/>
  <c r="AA165" i="6" s="1"/>
  <c r="AA173" i="6" s="1"/>
  <c r="AG13" i="6"/>
  <c r="AG25" i="6" s="1"/>
  <c r="AG37" i="6" s="1"/>
  <c r="AG49" i="6" s="1"/>
  <c r="AG61" i="6" s="1"/>
  <c r="AG73" i="6" s="1"/>
  <c r="AG85" i="6" s="1"/>
  <c r="AG97" i="6" s="1"/>
  <c r="AH5" i="6"/>
  <c r="AH13" i="6" s="1"/>
  <c r="AH25" i="6" s="1"/>
  <c r="AH37" i="6" s="1"/>
  <c r="AH49" i="6" s="1"/>
  <c r="AH61" i="6" s="1"/>
  <c r="AH73" i="6" s="1"/>
  <c r="AH85" i="6" s="1"/>
  <c r="AH97" i="6" s="1"/>
  <c r="I13" i="6"/>
  <c r="I25" i="6" s="1"/>
  <c r="I37" i="6" s="1"/>
  <c r="I49" i="6" s="1"/>
  <c r="I61" i="6" s="1"/>
  <c r="I73" i="6" s="1"/>
  <c r="I85" i="6" s="1"/>
  <c r="I97" i="6" s="1"/>
  <c r="J5" i="6"/>
  <c r="J13" i="6" s="1"/>
  <c r="J25" i="6" s="1"/>
  <c r="J37" i="6" s="1"/>
  <c r="J49" i="6" s="1"/>
  <c r="J61" i="6" s="1"/>
  <c r="J73" i="6" s="1"/>
  <c r="J85" i="6" s="1"/>
  <c r="J97" i="6" s="1"/>
  <c r="AB109" i="6"/>
  <c r="AB121" i="6" s="1"/>
  <c r="AB133" i="6"/>
  <c r="AB141" i="6" s="1"/>
  <c r="AB165" i="6" s="1"/>
  <c r="AB173" i="6" s="1"/>
  <c r="T109" i="6"/>
  <c r="T121" i="6" s="1"/>
  <c r="T133" i="6"/>
  <c r="T141" i="6" s="1"/>
  <c r="T165" i="6" s="1"/>
  <c r="T173" i="6" s="1"/>
  <c r="O13" i="6"/>
  <c r="O25" i="6" s="1"/>
  <c r="O37" i="6" s="1"/>
  <c r="O49" i="6" s="1"/>
  <c r="O61" i="6" s="1"/>
  <c r="O73" i="6" s="1"/>
  <c r="O85" i="6" s="1"/>
  <c r="O97" i="6" s="1"/>
  <c r="P5" i="6"/>
  <c r="P13" i="6" s="1"/>
  <c r="P25" i="6" s="1"/>
  <c r="P37" i="6" s="1"/>
  <c r="P49" i="6" s="1"/>
  <c r="P61" i="6" s="1"/>
  <c r="P73" i="6" s="1"/>
  <c r="P85" i="6" s="1"/>
  <c r="P97" i="6" s="1"/>
  <c r="AK109" i="6"/>
  <c r="AK121" i="6" s="1"/>
  <c r="AK133" i="6"/>
  <c r="AK141" i="6" s="1"/>
  <c r="AK165" i="6" s="1"/>
  <c r="AK173" i="6" s="1"/>
  <c r="V5" i="6"/>
  <c r="V13" i="6" s="1"/>
  <c r="V25" i="6" s="1"/>
  <c r="V37" i="6" s="1"/>
  <c r="V49" i="6" s="1"/>
  <c r="V61" i="6" s="1"/>
  <c r="V73" i="6" s="1"/>
  <c r="V85" i="6" s="1"/>
  <c r="V97" i="6" s="1"/>
  <c r="U13" i="6"/>
  <c r="U25" i="6" s="1"/>
  <c r="U37" i="6" s="1"/>
  <c r="U49" i="6" s="1"/>
  <c r="U61" i="6" s="1"/>
  <c r="U73" i="6" s="1"/>
  <c r="U85" i="6" s="1"/>
  <c r="U97" i="6" s="1"/>
  <c r="N109" i="6"/>
  <c r="N121" i="6" s="1"/>
  <c r="N133" i="6"/>
  <c r="N141" i="6" s="1"/>
  <c r="N165" i="6" s="1"/>
  <c r="N173" i="6" s="1"/>
  <c r="V4" i="31" l="1"/>
  <c r="V4" i="28"/>
  <c r="J4" i="28"/>
  <c r="P4" i="27"/>
  <c r="AN4" i="27"/>
  <c r="O109" i="6"/>
  <c r="O121" i="6" s="1"/>
  <c r="O133" i="6"/>
  <c r="O141" i="6" s="1"/>
  <c r="O165" i="6" s="1"/>
  <c r="O173" i="6" s="1"/>
  <c r="J109" i="6"/>
  <c r="J121" i="6" s="1"/>
  <c r="J133" i="6"/>
  <c r="J141" i="6" s="1"/>
  <c r="J165" i="6" s="1"/>
  <c r="J173" i="6" s="1"/>
  <c r="AM13" i="6"/>
  <c r="AM25" i="6" s="1"/>
  <c r="AM37" i="6" s="1"/>
  <c r="AM49" i="6" s="1"/>
  <c r="AM61" i="6" s="1"/>
  <c r="AM73" i="6" s="1"/>
  <c r="AM85" i="6" s="1"/>
  <c r="AM97" i="6" s="1"/>
  <c r="AN5" i="6"/>
  <c r="AN13" i="6" s="1"/>
  <c r="AN25" i="6" s="1"/>
  <c r="AN37" i="6" s="1"/>
  <c r="AN49" i="6" s="1"/>
  <c r="AN61" i="6" s="1"/>
  <c r="AN73" i="6" s="1"/>
  <c r="AN85" i="6" s="1"/>
  <c r="AN97" i="6" s="1"/>
  <c r="AG109" i="6"/>
  <c r="AG121" i="6" s="1"/>
  <c r="AG133" i="6"/>
  <c r="AG141" i="6" s="1"/>
  <c r="AG165" i="6" s="1"/>
  <c r="AG173" i="6" s="1"/>
  <c r="I109" i="6"/>
  <c r="I121" i="6" s="1"/>
  <c r="I133" i="6"/>
  <c r="I141" i="6" s="1"/>
  <c r="I165" i="6" s="1"/>
  <c r="I173" i="6" s="1"/>
  <c r="AL109" i="6"/>
  <c r="AL121" i="6" s="1"/>
  <c r="AL133" i="6"/>
  <c r="AL141" i="6" s="1"/>
  <c r="AL165" i="6" s="1"/>
  <c r="AL173" i="6" s="1"/>
  <c r="V109" i="6"/>
  <c r="V121" i="6" s="1"/>
  <c r="V133" i="6"/>
  <c r="V141" i="6" s="1"/>
  <c r="V165" i="6" s="1"/>
  <c r="V173" i="6" s="1"/>
  <c r="U109" i="6"/>
  <c r="U121" i="6" s="1"/>
  <c r="U133" i="6"/>
  <c r="U141" i="6" s="1"/>
  <c r="U165" i="6" s="1"/>
  <c r="U173" i="6" s="1"/>
  <c r="P109" i="6"/>
  <c r="P121" i="6" s="1"/>
  <c r="P133" i="6"/>
  <c r="P141" i="6" s="1"/>
  <c r="P165" i="6" s="1"/>
  <c r="P173" i="6" s="1"/>
  <c r="AH109" i="6"/>
  <c r="AH121" i="6" s="1"/>
  <c r="AH133" i="6"/>
  <c r="AH141" i="6" s="1"/>
  <c r="AH165" i="6" s="1"/>
  <c r="AH173" i="6" s="1"/>
  <c r="AM109" i="6" l="1"/>
  <c r="AM121" i="6" s="1"/>
  <c r="AM133" i="6"/>
  <c r="AM141" i="6" s="1"/>
  <c r="AM165" i="6" s="1"/>
  <c r="AM173" i="6" s="1"/>
  <c r="AN133" i="6"/>
  <c r="AN141" i="6" s="1"/>
  <c r="AN165" i="6" s="1"/>
  <c r="AN173" i="6" s="1"/>
  <c r="AN109" i="6"/>
  <c r="AN121" i="6" s="1"/>
</calcChain>
</file>

<file path=xl/sharedStrings.xml><?xml version="1.0" encoding="utf-8"?>
<sst xmlns="http://schemas.openxmlformats.org/spreadsheetml/2006/main" count="1574" uniqueCount="287">
  <si>
    <t>Дисциплины</t>
  </si>
  <si>
    <t>Понедельник</t>
  </si>
  <si>
    <t xml:space="preserve">  Вторник</t>
  </si>
  <si>
    <t>Среда</t>
  </si>
  <si>
    <t>Четверг</t>
  </si>
  <si>
    <t>Пятница</t>
  </si>
  <si>
    <t>Суббота</t>
  </si>
  <si>
    <t>Преподаватель</t>
  </si>
  <si>
    <t>н</t>
  </si>
  <si>
    <t>ч</t>
  </si>
  <si>
    <t>2/2</t>
  </si>
  <si>
    <t>Прим</t>
  </si>
  <si>
    <t>0/2</t>
  </si>
  <si>
    <t>п</t>
  </si>
  <si>
    <t>4/2</t>
  </si>
  <si>
    <t>2/0</t>
  </si>
  <si>
    <t>2/4</t>
  </si>
  <si>
    <t>7 гр</t>
  </si>
  <si>
    <t>0/4</t>
  </si>
  <si>
    <t>Пчеловодство</t>
  </si>
  <si>
    <t>Бизнес -планирование</t>
  </si>
  <si>
    <t>ДПВ-Основ-е руков-ие док-ты</t>
  </si>
  <si>
    <t>5 гр.</t>
  </si>
  <si>
    <t>4/4</t>
  </si>
  <si>
    <t>7 гр.</t>
  </si>
  <si>
    <t>Компьютер-я производства</t>
  </si>
  <si>
    <t>9 гр.</t>
  </si>
  <si>
    <t>11 гр.</t>
  </si>
  <si>
    <t>Физиология животных</t>
  </si>
  <si>
    <t>Философия</t>
  </si>
  <si>
    <t>Зоология</t>
  </si>
  <si>
    <t>Физкультура</t>
  </si>
  <si>
    <t>Иностранный язык</t>
  </si>
  <si>
    <t>5гр.</t>
  </si>
  <si>
    <t>0/0</t>
  </si>
  <si>
    <t>л.,пр. - Дементьев В.Н.</t>
  </si>
  <si>
    <t>л., пр. - Князев С.П.</t>
  </si>
  <si>
    <t>1, 2 гр.</t>
  </si>
  <si>
    <t>9,11 гр.</t>
  </si>
  <si>
    <t>5,9,11 гр.</t>
  </si>
  <si>
    <t>ДПВ-Прмышл. животнов-во</t>
  </si>
  <si>
    <t>Биолог.без-ть пищ .систем</t>
  </si>
  <si>
    <t>ДПВ-Станд.и серт.в мяс.отр.</t>
  </si>
  <si>
    <t>Биологич без-ть пищ.сист.</t>
  </si>
  <si>
    <t>ДПВ-Планир-е и орг-я экспер-та</t>
  </si>
  <si>
    <t>Системы качества</t>
  </si>
  <si>
    <t>Реология</t>
  </si>
  <si>
    <t>Автоматизир.системы управл-я</t>
  </si>
  <si>
    <t>ДПВ-Компьют-я пр-ва (мяс.пр.)</t>
  </si>
  <si>
    <t>Орг.пр. и обсл. на пр.общ.пит.</t>
  </si>
  <si>
    <t>Техн-я произ-ва пищ-х прод-в</t>
  </si>
  <si>
    <t>Сертиф.услуг в общ.питании</t>
  </si>
  <si>
    <t>ДПВ-Ресторан-ный бизнес</t>
  </si>
  <si>
    <t>л., пр. - Тян Е.А.-5 гр.</t>
  </si>
  <si>
    <t>л., пр. - Ленивкина И.А.-5 гр.</t>
  </si>
  <si>
    <t>л., пр. - Ланцева Н.Н. - 5 гр.</t>
  </si>
  <si>
    <t>ДПВ-Станд.и серт.в мол.отр.</t>
  </si>
  <si>
    <t>л., пр. - Тян Е.А. - 11 гр.</t>
  </si>
  <si>
    <t>л., пр. - Тян Е.А.- 9 гр.</t>
  </si>
  <si>
    <t>л., пр. - Гарт В.В. - 9 гр.</t>
  </si>
  <si>
    <t>л., пр. - Сороколетов О.В. - 5 гр.</t>
  </si>
  <si>
    <t>ДПВ-Станд-я и сертиф-я прод.</t>
  </si>
  <si>
    <t>Орг-я и технол-я испытаний</t>
  </si>
  <si>
    <t>Физ-ра и спорт (электив.дисц)</t>
  </si>
  <si>
    <t>Экономика</t>
  </si>
  <si>
    <t>Экология и рац. природпольз-е</t>
  </si>
  <si>
    <t>Введение в специальность</t>
  </si>
  <si>
    <t xml:space="preserve">Биохимия </t>
  </si>
  <si>
    <t>Проектир.прод. с задан.свойст.</t>
  </si>
  <si>
    <t>4/8</t>
  </si>
  <si>
    <t>ДПВ-Барное дело</t>
  </si>
  <si>
    <t>л.,пр. - Клемешова И.Ю.</t>
  </si>
  <si>
    <t>л., пр. - Городок О.А. - 5 гр.</t>
  </si>
  <si>
    <t>л., пр. - Тян Е.А. - 7 гр.</t>
  </si>
  <si>
    <t>л., пр. - Добролюбов И.П. - 9 гр.</t>
  </si>
  <si>
    <t>л., пр. - Тарабанова Е.В.- 11 гр.</t>
  </si>
  <si>
    <t>л., пр. - Лисиченок О.В. - 11 гр.</t>
  </si>
  <si>
    <t>л., пр. - Ланцева Н.Н. - 11аб.</t>
  </si>
  <si>
    <t>л., пр. - Лизавчук А.В.- 11 гр.</t>
  </si>
  <si>
    <t xml:space="preserve">л., пр.- Дементьев В.Н.- 7аб.
</t>
  </si>
  <si>
    <t>Расписание учебных занятий  с  28.01.19 по 07.06.19  уч.год .</t>
  </si>
  <si>
    <t>1,2,3,4,7,8,9,11 гр.</t>
  </si>
  <si>
    <t>1,2,3,4,7,8 гр.</t>
  </si>
  <si>
    <t>1,2,3,7,8 гр.</t>
  </si>
  <si>
    <t>1,2,3  гр.</t>
  </si>
  <si>
    <r>
      <rPr>
        <b/>
        <sz val="16"/>
        <rFont val="Arial"/>
        <family val="2"/>
        <charset val="204"/>
      </rPr>
      <t>БТФ</t>
    </r>
    <r>
      <rPr>
        <b/>
        <sz val="14"/>
        <rFont val="Arial"/>
        <family val="2"/>
        <charset val="204"/>
      </rPr>
      <t xml:space="preserve">  гр. </t>
    </r>
    <r>
      <rPr>
        <b/>
        <sz val="16"/>
        <rFont val="Arial"/>
        <family val="2"/>
        <charset val="204"/>
      </rPr>
      <t>2101, 2102,2103</t>
    </r>
    <r>
      <rPr>
        <b/>
        <sz val="14"/>
        <rFont val="Arial"/>
        <family val="2"/>
        <charset val="204"/>
      </rPr>
      <t xml:space="preserve"> ( зоотехния )       90 чел.- 6 подгр.</t>
    </r>
  </si>
  <si>
    <t xml:space="preserve">л.с  28.01. по  27.04. 
  пр.с 04.02. по  25.05.   </t>
  </si>
  <si>
    <t xml:space="preserve">л.с  28.01. по  11.05. 
  пр.с 04.02. по  01.06.   </t>
  </si>
  <si>
    <t xml:space="preserve">л.с  28.01. по  25.05. 
  пр.с 04.02. по  25.05.   </t>
  </si>
  <si>
    <t xml:space="preserve">л.с  28.01. по  18.05. 
  пр.с 04.02. по  18.05.   </t>
  </si>
  <si>
    <t xml:space="preserve">л.с  28.01. по  11.05. 
  пр.с 04.02. по  18.05.   </t>
  </si>
  <si>
    <t xml:space="preserve">л.с  28.01. по  18.05. 
  пр.с 04.02. по  25.05.   </t>
  </si>
  <si>
    <t xml:space="preserve"> пр.с 04.02. по 04.05.</t>
  </si>
  <si>
    <t xml:space="preserve"> пр.с 28.01. по 07.06.</t>
  </si>
  <si>
    <t>л., пр.- Сергеев С.С.- 1-3 гр.</t>
  </si>
  <si>
    <t>л., пр.- Кузнецова И.Г.-1-3 гр.</t>
  </si>
  <si>
    <t>л., пр.- Горских В.Г.- 1-3 гр.</t>
  </si>
  <si>
    <t>1 гр.</t>
  </si>
  <si>
    <t>Расписание учебных занятий  с  28.01.19 по 20.04.19  уч.год .</t>
  </si>
  <si>
    <r>
      <rPr>
        <b/>
        <sz val="16"/>
        <rFont val="Arial"/>
        <family val="2"/>
        <charset val="204"/>
      </rPr>
      <t>БТФ</t>
    </r>
    <r>
      <rPr>
        <b/>
        <sz val="14"/>
        <rFont val="Arial"/>
        <family val="2"/>
        <charset val="204"/>
      </rPr>
      <t xml:space="preserve">  гр. </t>
    </r>
    <r>
      <rPr>
        <b/>
        <sz val="16"/>
        <rFont val="Arial"/>
        <family val="2"/>
        <charset val="204"/>
      </rPr>
      <t>2401</t>
    </r>
    <r>
      <rPr>
        <b/>
        <sz val="14"/>
        <rFont val="Arial"/>
        <family val="2"/>
        <charset val="204"/>
      </rPr>
      <t xml:space="preserve"> ( зоотехния )         30  чел.- 2 подгр.</t>
    </r>
  </si>
  <si>
    <t>1 гр</t>
  </si>
  <si>
    <t>Механизация и автома.жив-ва</t>
  </si>
  <si>
    <t>Кроликовод-во и звероводство</t>
  </si>
  <si>
    <t>л.с  28.01. по  23.03.    
 пр.с 04.01. по  30.03.</t>
  </si>
  <si>
    <t>ДПВ-Компьютер-я в птицевод-ве</t>
  </si>
  <si>
    <t>ДПВ-Компьютер-я в животнов-ве</t>
  </si>
  <si>
    <t>ДПВ-Служебное собаководство</t>
  </si>
  <si>
    <t>л.,пр. - Алексеева З.Н.- 1аб.</t>
  </si>
  <si>
    <t xml:space="preserve">л., пр.- Осинцева Л.А.- 1аб,
 </t>
  </si>
  <si>
    <t xml:space="preserve">          Расписание учебных занятий  с  28.01.19 по 13.04.19  уч.год.</t>
  </si>
  <si>
    <t>БТФ  гр. 2407 ( ТППСХП )        26 чел.- 2 подгр.</t>
  </si>
  <si>
    <t>л.с  28.01. по 13.04.    
 пр.с 04.02. по  13.04.</t>
  </si>
  <si>
    <t>л.с  28.01. по 06.04.    
 пр.с 04.02. по  06.04.</t>
  </si>
  <si>
    <t>ДПВ-Технол.обо-руд.в мяс.отр.</t>
  </si>
  <si>
    <t>ДПВ-Технол.обо-руд.в мол.отр.</t>
  </si>
  <si>
    <t>7 гр.- 15 чел.</t>
  </si>
  <si>
    <t>7 гр.- 11 чел.</t>
  </si>
  <si>
    <t>1,7  гр.</t>
  </si>
  <si>
    <t>л.с  28.01. по 06.04.    
 пр.с 04.02. по  13.04.</t>
  </si>
  <si>
    <t>л.с  28.01. по 23.03.    
 пр.с 04.02. по  13.04.</t>
  </si>
  <si>
    <t xml:space="preserve">            Расписание учебных занятий  с  28.01.19 по 17.04.19 уч.год .</t>
  </si>
  <si>
    <r>
      <rPr>
        <b/>
        <sz val="16"/>
        <rFont val="Arial"/>
        <family val="2"/>
        <charset val="204"/>
      </rPr>
      <t>БТФ</t>
    </r>
    <r>
      <rPr>
        <b/>
        <sz val="14"/>
        <rFont val="Arial"/>
        <family val="2"/>
        <charset val="204"/>
      </rPr>
      <t xml:space="preserve">  гр. </t>
    </r>
    <r>
      <rPr>
        <b/>
        <sz val="16"/>
        <rFont val="Arial"/>
        <family val="2"/>
        <charset val="204"/>
      </rPr>
      <t>2411</t>
    </r>
    <r>
      <rPr>
        <b/>
        <sz val="14"/>
        <rFont val="Arial"/>
        <family val="2"/>
        <charset val="204"/>
      </rPr>
      <t xml:space="preserve"> ( ТПОП )      20 чел.- 2 подгр.</t>
    </r>
  </si>
  <si>
    <t>л.с  04.02. по  17.04.    
 пр.с 11.02. по 17.04.</t>
  </si>
  <si>
    <t>л.с  28.01. по  16.03.    
 пр.с 04.02. по 30.03.</t>
  </si>
  <si>
    <t>л.с  28.01. по  09.03.    
 пр.с 04.02. по 16.03.</t>
  </si>
  <si>
    <t>л.с  04.02. по  13.04.    
 пр.с 11.02. по 13.04.</t>
  </si>
  <si>
    <t>л.с  28.01. по  23.03.    
 пр.с 04.02. по 30.03.</t>
  </si>
  <si>
    <t>Biochemestry of milk</t>
  </si>
  <si>
    <t xml:space="preserve">            Расписание учебных занятий  с  04.02.19 по 02.05.19  уч.год .</t>
  </si>
  <si>
    <r>
      <rPr>
        <b/>
        <sz val="16"/>
        <rFont val="Arial"/>
        <family val="2"/>
        <charset val="204"/>
      </rPr>
      <t>БТФ</t>
    </r>
    <r>
      <rPr>
        <b/>
        <sz val="14"/>
        <rFont val="Arial"/>
        <family val="2"/>
        <charset val="204"/>
      </rPr>
      <t xml:space="preserve">  гр. </t>
    </r>
    <r>
      <rPr>
        <b/>
        <sz val="16"/>
        <rFont val="Arial"/>
        <family val="2"/>
        <charset val="204"/>
      </rPr>
      <t>2405</t>
    </r>
    <r>
      <rPr>
        <b/>
        <sz val="14"/>
        <rFont val="Arial"/>
        <family val="2"/>
        <charset val="204"/>
      </rPr>
      <t xml:space="preserve"> ( стандартизация )         14 чел.- 1 подгр.</t>
    </r>
  </si>
  <si>
    <t>ДПВ-Биол. без-ть пищ.продук.</t>
  </si>
  <si>
    <t>л.с  04.02. по  13.04.    
 пр.с 04.02. по 02.05.</t>
  </si>
  <si>
    <t>л.с  04.02. по  27.04.    
 пр.с 11.02. по 02.05.</t>
  </si>
  <si>
    <t>л.с  04.02. по  20.04.    
 пр.с 11.02. по 02.05.</t>
  </si>
  <si>
    <t xml:space="preserve">             Расписание учебных занятий  с  04.02.19 по 27.04.19  уч.год .</t>
  </si>
  <si>
    <t>л.с  04.02. по  06.04.    
 пр.с 11.02. по 20.04.</t>
  </si>
  <si>
    <t>л.с  04.02. по  20.04.    
 пр.с 11.02. по 20.04.</t>
  </si>
  <si>
    <t>з-222</t>
  </si>
  <si>
    <t>з-127</t>
  </si>
  <si>
    <t>Л</t>
  </si>
  <si>
    <t>А-3</t>
  </si>
  <si>
    <t>з-317</t>
  </si>
  <si>
    <t xml:space="preserve">  с 15.04 - з-323</t>
  </si>
  <si>
    <t>з-308</t>
  </si>
  <si>
    <t xml:space="preserve">    з-127</t>
  </si>
  <si>
    <t xml:space="preserve">   до 6.04</t>
  </si>
  <si>
    <t xml:space="preserve">  с 15.04</t>
  </si>
  <si>
    <t xml:space="preserve">  с 8.04</t>
  </si>
  <si>
    <t>1-3</t>
  </si>
  <si>
    <t>сп.зал</t>
  </si>
  <si>
    <t>1-3б</t>
  </si>
  <si>
    <t>1-3а</t>
  </si>
  <si>
    <t>л.- Пилюгина Э.В.</t>
  </si>
  <si>
    <t>л.- Подковырова Т.А.</t>
  </si>
  <si>
    <t xml:space="preserve">   Начиточная леекция </t>
  </si>
  <si>
    <t xml:space="preserve">    в ауд. з-101.</t>
  </si>
  <si>
    <t xml:space="preserve">   будет 31.01  1-ой парой</t>
  </si>
  <si>
    <t>л.,пр.- Морузи И.В.- 1аб; 
пр.- Белоусов П.В.- 2аб,3аб.</t>
  </si>
  <si>
    <t>л.,пр.- Короткевич О.С.- 1а;  пр. - Коновалова Т.В.- 2а,3б; Себежко О.И.- 1б,2б;  Нарожных К.Н.- 3а.</t>
  </si>
  <si>
    <t>л.- Реймер В.А.,
пр. - Эйлерт А.И.- 2 гр.;  Побегайло И.М.- 1,3 гр.</t>
  </si>
  <si>
    <t xml:space="preserve">   будет 28.01  4-ой парой</t>
  </si>
  <si>
    <t>НК-424</t>
  </si>
  <si>
    <t>з-323</t>
  </si>
  <si>
    <t>9а</t>
  </si>
  <si>
    <t>9б</t>
  </si>
  <si>
    <t>НК-109</t>
  </si>
  <si>
    <t>вст-210</t>
  </si>
  <si>
    <t>вст-104</t>
  </si>
  <si>
    <t>з-210</t>
  </si>
  <si>
    <t>НК-414</t>
  </si>
  <si>
    <t>з-216</t>
  </si>
  <si>
    <t>11а</t>
  </si>
  <si>
    <t>11б</t>
  </si>
  <si>
    <t>НК-336</t>
  </si>
  <si>
    <t xml:space="preserve">    в ауд. Н-231.</t>
  </si>
  <si>
    <t>Выписка из расписания учебных занятий НГАУ с 28.01.19 по 07.06.19  уч.год.</t>
  </si>
  <si>
    <t>Нечетная неделя с 04.02.2019.    Четная неделя с 28.01.2019.                   Сверка со стенным расписанием обязательна.                                    Методист Гарт Р.В.</t>
  </si>
  <si>
    <t>пр.- Черникова В.А.- 2б;   Ульянова О.В.- 1а,2а;   Долганова А.Ф.- 1б;  Машкова С.С.- 3а;  Непраш О.В.- 3б.</t>
  </si>
  <si>
    <t xml:space="preserve">л., пр.- Ефанова Н.В.-3б;   
пр.- Вдовина Г.В.- 1б,2аб,3а;   пр.-Борисенко Е.А.- 1а.
</t>
  </si>
  <si>
    <t>з-223</t>
  </si>
  <si>
    <t>з-101</t>
  </si>
  <si>
    <t>2а</t>
  </si>
  <si>
    <t>2б</t>
  </si>
  <si>
    <t xml:space="preserve">   з-129</t>
  </si>
  <si>
    <t>з-109</t>
  </si>
  <si>
    <t>3а</t>
  </si>
  <si>
    <t>3б</t>
  </si>
  <si>
    <t>1а</t>
  </si>
  <si>
    <t>1б</t>
  </si>
  <si>
    <t xml:space="preserve">    з-129</t>
  </si>
  <si>
    <t xml:space="preserve">    з-129а</t>
  </si>
  <si>
    <t>з-322</t>
  </si>
  <si>
    <t>з-305</t>
  </si>
  <si>
    <t xml:space="preserve">   з-305</t>
  </si>
  <si>
    <t xml:space="preserve">  з-322</t>
  </si>
  <si>
    <t xml:space="preserve">   з-322</t>
  </si>
  <si>
    <t xml:space="preserve"> только 28.01</t>
  </si>
  <si>
    <t>НК-511</t>
  </si>
  <si>
    <t xml:space="preserve">  НК-511</t>
  </si>
  <si>
    <t xml:space="preserve">   НК-511</t>
  </si>
  <si>
    <t>з-219</t>
  </si>
  <si>
    <t xml:space="preserve">  з-219</t>
  </si>
  <si>
    <t>7б</t>
  </si>
  <si>
    <t>7а</t>
  </si>
  <si>
    <t>4.02 -          з-222</t>
  </si>
  <si>
    <t>11.02 -            Д-406</t>
  </si>
  <si>
    <t>НК-502</t>
  </si>
  <si>
    <t xml:space="preserve">   з-306</t>
  </si>
  <si>
    <t xml:space="preserve">    з-306</t>
  </si>
  <si>
    <t>пр</t>
  </si>
  <si>
    <t>з-201</t>
  </si>
  <si>
    <t xml:space="preserve">   з-308</t>
  </si>
  <si>
    <t xml:space="preserve">   з-219</t>
  </si>
  <si>
    <t>з-218</t>
  </si>
  <si>
    <t xml:space="preserve">  з-216</t>
  </si>
  <si>
    <t>л., пр. - Рогова Е.В.- 7 гр.</t>
  </si>
  <si>
    <t xml:space="preserve">       Д   -   3    1    7</t>
  </si>
  <si>
    <t xml:space="preserve">        Д   -   3    1    7</t>
  </si>
  <si>
    <t>Технол-я хран.и пер.прод.раст.</t>
  </si>
  <si>
    <t xml:space="preserve"> 4.02 - з-101</t>
  </si>
  <si>
    <t>А-1</t>
  </si>
  <si>
    <t xml:space="preserve">   з-223</t>
  </si>
  <si>
    <t>НК-432</t>
  </si>
  <si>
    <t xml:space="preserve">   з-317</t>
  </si>
  <si>
    <t xml:space="preserve">   ЛОП1</t>
  </si>
  <si>
    <t xml:space="preserve">  Н-132</t>
  </si>
  <si>
    <t xml:space="preserve">   Н-132</t>
  </si>
  <si>
    <t xml:space="preserve">      з  -  2  0  1</t>
  </si>
  <si>
    <t xml:space="preserve">     з  -  2  0  1</t>
  </si>
  <si>
    <t xml:space="preserve">11.03 - НК-109 </t>
  </si>
  <si>
    <t xml:space="preserve">     з  -  2  1  8</t>
  </si>
  <si>
    <t xml:space="preserve">   з   -   2   1   8</t>
  </si>
  <si>
    <t xml:space="preserve">     з-218</t>
  </si>
  <si>
    <t xml:space="preserve">    з-218</t>
  </si>
  <si>
    <t xml:space="preserve">  НК-303</t>
  </si>
  <si>
    <t xml:space="preserve">      з  -  3  0  8</t>
  </si>
  <si>
    <t>л.с  28.02. по  13.04.    
 пр.с 04.01. по  13.04.</t>
  </si>
  <si>
    <t>л.с  28.01. по  13.04.    
 пр.с 04.02. по  13.04.</t>
  </si>
  <si>
    <t>л.с  28.01. по  23.03.    
 пр.с 04.02. по  23.03.</t>
  </si>
  <si>
    <t>л.с  28.01. по  23.03.    
 пр.с 04.02. по  30.03.</t>
  </si>
  <si>
    <t>л.с  04.02. по  28.04.    
 пр.с 04.02. по  28.04.</t>
  </si>
  <si>
    <t>л.,пр. - Патрин П.А.- 1 гр.</t>
  </si>
  <si>
    <t>л., пр.- Свинарева Т.В.- 1 гр.</t>
  </si>
  <si>
    <t>л., пр. - Свинарева Т.В.-5 гр.</t>
  </si>
  <si>
    <t>л.с  04.02. по  13.04.    
 пр.с 11.02. по 20.04.</t>
  </si>
  <si>
    <t>л.с  04.02. по  27.04.    
 пр.с 11.02. по 27.04.</t>
  </si>
  <si>
    <t>з--305</t>
  </si>
  <si>
    <t xml:space="preserve"> з-305</t>
  </si>
  <si>
    <t>только 5.02 в НК-109</t>
  </si>
  <si>
    <t xml:space="preserve"> только 4.02 в з-323</t>
  </si>
  <si>
    <t xml:space="preserve"> только 5.02</t>
  </si>
  <si>
    <t xml:space="preserve"> только 4.02</t>
  </si>
  <si>
    <t>з-306</t>
  </si>
  <si>
    <t xml:space="preserve">  только 6.02</t>
  </si>
  <si>
    <t>л.с  04.04. по 30.03.    
 пр.с 04.02. по  13.04.</t>
  </si>
  <si>
    <t>л, пр. - Свинарева Т.В.- 7 гр.</t>
  </si>
  <si>
    <t>л., пр. - Грачева О.Г.</t>
  </si>
  <si>
    <t>л., пр. - Городок О.А.</t>
  </si>
  <si>
    <t xml:space="preserve">   з-218</t>
  </si>
  <si>
    <t xml:space="preserve">   НК-303</t>
  </si>
  <si>
    <t xml:space="preserve">  з-306</t>
  </si>
  <si>
    <t xml:space="preserve">   Н-131</t>
  </si>
  <si>
    <t>л.с  28.01. по 06..04.    
 пр.с 04.02. по  13.04.</t>
  </si>
  <si>
    <t xml:space="preserve">    Н-141</t>
  </si>
  <si>
    <t xml:space="preserve">   з   -   2   1   6</t>
  </si>
  <si>
    <t>л., пр. - Пшенов Е.А.</t>
  </si>
  <si>
    <t>л., пр. - Свинарева Т.В.- 9 гр.</t>
  </si>
  <si>
    <t>л., пр. - Кошелева Е.А.- 9 гр.</t>
  </si>
  <si>
    <t>л.с  04.02. по  17.04.    
 пр.с 11.02. по 20.04.</t>
  </si>
  <si>
    <t xml:space="preserve">только 5.02  </t>
  </si>
  <si>
    <t xml:space="preserve">   НК-109</t>
  </si>
  <si>
    <t xml:space="preserve">    НК109</t>
  </si>
  <si>
    <t>з-313</t>
  </si>
  <si>
    <t xml:space="preserve">     з   -   3  1  3</t>
  </si>
  <si>
    <t xml:space="preserve">    з-313</t>
  </si>
  <si>
    <t xml:space="preserve">      Д  -  1  0  0</t>
  </si>
  <si>
    <t xml:space="preserve">     Д  -  1  0  0</t>
  </si>
  <si>
    <t xml:space="preserve">    з  -  2  1  8</t>
  </si>
  <si>
    <t xml:space="preserve">  з-218</t>
  </si>
  <si>
    <r>
      <rPr>
        <b/>
        <sz val="16"/>
        <rFont val="Arial"/>
        <family val="2"/>
        <charset val="204"/>
      </rPr>
      <t>БТФ</t>
    </r>
    <r>
      <rPr>
        <b/>
        <sz val="14"/>
        <rFont val="Arial"/>
        <family val="2"/>
        <charset val="204"/>
      </rPr>
      <t xml:space="preserve">  гр. </t>
    </r>
    <r>
      <rPr>
        <b/>
        <sz val="16"/>
        <rFont val="Arial"/>
        <family val="2"/>
        <charset val="204"/>
      </rPr>
      <t>2409</t>
    </r>
    <r>
      <rPr>
        <b/>
        <sz val="14"/>
        <rFont val="Arial"/>
        <family val="2"/>
        <charset val="204"/>
      </rPr>
      <t xml:space="preserve">  ( ТММП )         19  чел.- 2 подгр.</t>
    </r>
  </si>
  <si>
    <t>ЛОП1</t>
  </si>
  <si>
    <t>л., пр. - Свинарева Т.В. - 11 гр.</t>
  </si>
  <si>
    <t xml:space="preserve">  ЛОП1</t>
  </si>
  <si>
    <t xml:space="preserve">    з-317</t>
  </si>
  <si>
    <t>п.,пр. - Короткевич О.С.</t>
  </si>
  <si>
    <t xml:space="preserve">   з - 1 0 2</t>
  </si>
  <si>
    <t xml:space="preserve">6.02 не будет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</si>
</sst>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sz val="48"/>
      <name val="Arial"/>
      <family val="2"/>
      <charset val="204"/>
    </font>
    <font>
      <b/>
      <sz val="72"/>
      <name val="Arial"/>
      <family val="2"/>
      <charset val="204"/>
    </font>
    <font>
      <sz val="2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3"/>
      <name val="Arial"/>
      <family val="2"/>
      <charset val="204"/>
    </font>
    <font>
      <b/>
      <i/>
      <sz val="8"/>
      <name val="Arial"/>
      <family val="2"/>
      <charset val="204"/>
    </font>
    <font>
      <b/>
      <sz val="9.5"/>
      <name val="Arial"/>
      <family val="2"/>
      <charset val="204"/>
    </font>
    <font>
      <b/>
      <sz val="10.19999999999999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8">
    <xf numFmtId="0" fontId="0" fillId="0" borderId="0" xfId="0"/>
    <xf numFmtId="0" fontId="2" fillId="0" borderId="0" xfId="2"/>
    <xf numFmtId="0" fontId="4" fillId="0" borderId="1" xfId="2" applyFont="1" applyBorder="1" applyAlignment="1">
      <alignment horizontal="center" vertical="center"/>
    </xf>
    <xf numFmtId="0" fontId="2" fillId="0" borderId="0" xfId="2" applyBorder="1"/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/>
    <xf numFmtId="0" fontId="9" fillId="0" borderId="0" xfId="2" applyFont="1"/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1" fillId="0" borderId="8" xfId="2" applyFont="1" applyBorder="1" applyAlignment="1">
      <alignment horizontal="center" wrapText="1"/>
    </xf>
    <xf numFmtId="0" fontId="11" fillId="0" borderId="9" xfId="2" applyFont="1" applyBorder="1" applyAlignment="1">
      <alignment horizontal="center" wrapText="1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15" xfId="2" applyFont="1" applyBorder="1" applyAlignment="1">
      <alignment horizontal="left"/>
    </xf>
    <xf numFmtId="0" fontId="11" fillId="0" borderId="13" xfId="2" applyFont="1" applyBorder="1" applyAlignment="1">
      <alignment horizontal="left"/>
    </xf>
    <xf numFmtId="0" fontId="11" fillId="0" borderId="16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/>
    </xf>
    <xf numFmtId="0" fontId="11" fillId="0" borderId="25" xfId="2" applyFont="1" applyBorder="1" applyAlignment="1">
      <alignment horizontal="center"/>
    </xf>
    <xf numFmtId="0" fontId="11" fillId="0" borderId="29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wrapText="1"/>
    </xf>
    <xf numFmtId="0" fontId="11" fillId="0" borderId="11" xfId="2" applyFont="1" applyBorder="1" applyAlignment="1">
      <alignment horizontal="left"/>
    </xf>
    <xf numFmtId="0" fontId="11" fillId="0" borderId="9" xfId="2" applyFont="1" applyBorder="1" applyAlignment="1"/>
    <xf numFmtId="0" fontId="12" fillId="0" borderId="11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1" fillId="0" borderId="30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2" fillId="0" borderId="31" xfId="2" applyFont="1" applyBorder="1" applyAlignment="1">
      <alignment horizontal="center"/>
    </xf>
    <xf numFmtId="0" fontId="11" fillId="0" borderId="23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/>
    </xf>
    <xf numFmtId="0" fontId="12" fillId="0" borderId="15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/>
    </xf>
    <xf numFmtId="0" fontId="11" fillId="0" borderId="33" xfId="2" applyFont="1" applyBorder="1" applyAlignment="1">
      <alignment horizontal="center"/>
    </xf>
    <xf numFmtId="0" fontId="7" fillId="0" borderId="0" xfId="2" applyFont="1" applyBorder="1" applyAlignment="1">
      <alignment horizontal="right" vertical="center"/>
    </xf>
    <xf numFmtId="0" fontId="7" fillId="0" borderId="2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right" vertical="center"/>
    </xf>
    <xf numFmtId="0" fontId="14" fillId="0" borderId="0" xfId="2" applyFont="1"/>
    <xf numFmtId="0" fontId="15" fillId="0" borderId="0" xfId="2" applyFont="1" applyBorder="1" applyAlignment="1">
      <alignment horizontal="center" vertical="center"/>
    </xf>
    <xf numFmtId="0" fontId="16" fillId="0" borderId="0" xfId="2" applyFont="1"/>
    <xf numFmtId="0" fontId="11" fillId="0" borderId="30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11" xfId="2" applyFont="1" applyBorder="1" applyAlignment="1">
      <alignment horizontal="right" vertical="center"/>
    </xf>
    <xf numFmtId="0" fontId="11" fillId="0" borderId="9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9" xfId="2" applyFont="1" applyBorder="1" applyAlignment="1">
      <alignment horizontal="left"/>
    </xf>
    <xf numFmtId="0" fontId="11" fillId="0" borderId="9" xfId="2" applyFont="1" applyBorder="1" applyAlignment="1">
      <alignment horizontal="left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9" xfId="2" applyFont="1" applyBorder="1" applyAlignment="1">
      <alignment horizontal="right" vertical="center"/>
    </xf>
    <xf numFmtId="0" fontId="11" fillId="0" borderId="12" xfId="2" applyFont="1" applyBorder="1" applyAlignment="1">
      <alignment horizontal="right" vertical="center"/>
    </xf>
    <xf numFmtId="0" fontId="11" fillId="0" borderId="11" xfId="2" applyFont="1" applyBorder="1" applyAlignment="1">
      <alignment horizontal="right"/>
    </xf>
    <xf numFmtId="0" fontId="11" fillId="0" borderId="13" xfId="2" applyFont="1" applyBorder="1" applyAlignment="1">
      <alignment horizontal="right" vertical="center"/>
    </xf>
    <xf numFmtId="0" fontId="11" fillId="0" borderId="1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5" xfId="2" applyFont="1" applyBorder="1" applyAlignment="1">
      <alignment horizontal="left" vertical="center"/>
    </xf>
    <xf numFmtId="0" fontId="11" fillId="0" borderId="30" xfId="2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0" borderId="20" xfId="2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top"/>
    </xf>
    <xf numFmtId="0" fontId="11" fillId="0" borderId="11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9" xfId="2" applyFont="1" applyBorder="1" applyAlignment="1">
      <alignment horizontal="right"/>
    </xf>
    <xf numFmtId="0" fontId="11" fillId="0" borderId="16" xfId="2" applyFont="1" applyBorder="1" applyAlignment="1">
      <alignment horizontal="right" vertical="center"/>
    </xf>
    <xf numFmtId="0" fontId="11" fillId="0" borderId="10" xfId="2" applyFont="1" applyBorder="1" applyAlignment="1">
      <alignment horizontal="right" vertical="center"/>
    </xf>
    <xf numFmtId="0" fontId="11" fillId="0" borderId="33" xfId="2" applyFont="1" applyBorder="1" applyAlignment="1">
      <alignment horizontal="center" vertical="center"/>
    </xf>
    <xf numFmtId="0" fontId="4" fillId="0" borderId="27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30" xfId="2" applyFont="1" applyBorder="1" applyAlignment="1">
      <alignment horizontal="right" vertical="center"/>
    </xf>
    <xf numFmtId="0" fontId="11" fillId="0" borderId="10" xfId="2" applyFont="1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11" fillId="0" borderId="15" xfId="2" applyFont="1" applyBorder="1" applyAlignment="1">
      <alignment horizontal="right" vertical="center"/>
    </xf>
    <xf numFmtId="0" fontId="11" fillId="0" borderId="20" xfId="2" applyFont="1" applyBorder="1" applyAlignment="1">
      <alignment horizontal="right" vertical="center"/>
    </xf>
    <xf numFmtId="0" fontId="11" fillId="0" borderId="25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/>
    </xf>
    <xf numFmtId="0" fontId="4" fillId="0" borderId="18" xfId="2" applyFont="1" applyBorder="1" applyAlignment="1">
      <alignment horizontal="center" vertical="center"/>
    </xf>
    <xf numFmtId="0" fontId="4" fillId="0" borderId="12" xfId="2" applyFont="1" applyBorder="1" applyAlignment="1">
      <alignment horizontal="left" vertical="center"/>
    </xf>
    <xf numFmtId="49" fontId="11" fillId="0" borderId="29" xfId="2" applyNumberFormat="1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26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11" fillId="0" borderId="27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30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49" fontId="11" fillId="0" borderId="18" xfId="2" applyNumberFormat="1" applyFont="1" applyBorder="1" applyAlignment="1">
      <alignment horizontal="center" vertical="center"/>
    </xf>
    <xf numFmtId="49" fontId="11" fillId="0" borderId="25" xfId="2" applyNumberFormat="1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0" fontId="11" fillId="0" borderId="37" xfId="2" applyFont="1" applyBorder="1" applyAlignment="1">
      <alignment horizontal="right" vertical="center"/>
    </xf>
    <xf numFmtId="0" fontId="4" fillId="0" borderId="27" xfId="2" applyFont="1" applyBorder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49" fontId="11" fillId="0" borderId="9" xfId="2" applyNumberFormat="1" applyFont="1" applyBorder="1" applyAlignment="1">
      <alignment horizontal="center" vertical="center"/>
    </xf>
    <xf numFmtId="49" fontId="11" fillId="0" borderId="13" xfId="2" applyNumberFormat="1" applyFont="1" applyBorder="1" applyAlignment="1">
      <alignment horizontal="center" vertical="center"/>
    </xf>
    <xf numFmtId="0" fontId="4" fillId="0" borderId="18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11" xfId="2" applyFont="1" applyBorder="1" applyAlignment="1">
      <alignment horizontal="left"/>
    </xf>
    <xf numFmtId="0" fontId="4" fillId="0" borderId="11" xfId="2" applyFont="1" applyBorder="1" applyAlignment="1">
      <alignment horizontal="left" vertical="center"/>
    </xf>
    <xf numFmtId="0" fontId="11" fillId="0" borderId="22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4" fillId="0" borderId="13" xfId="2" applyFont="1" applyBorder="1" applyAlignment="1">
      <alignment horizontal="right" vertical="center"/>
    </xf>
    <xf numFmtId="0" fontId="11" fillId="0" borderId="1" xfId="2" applyFont="1" applyBorder="1" applyAlignment="1">
      <alignment horizontal="center" vertical="center"/>
    </xf>
    <xf numFmtId="0" fontId="4" fillId="0" borderId="25" xfId="2" applyFont="1" applyBorder="1" applyAlignment="1">
      <alignment horizontal="right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21" xfId="2" applyFont="1" applyBorder="1" applyAlignment="1">
      <alignment horizontal="center" vertical="center"/>
    </xf>
    <xf numFmtId="0" fontId="11" fillId="0" borderId="34" xfId="2" applyFont="1" applyBorder="1" applyAlignment="1">
      <alignment horizontal="right" vertical="center"/>
    </xf>
    <xf numFmtId="0" fontId="4" fillId="0" borderId="19" xfId="2" applyFont="1" applyBorder="1" applyAlignment="1">
      <alignment horizontal="right" vertical="center"/>
    </xf>
    <xf numFmtId="0" fontId="4" fillId="0" borderId="22" xfId="2" applyFont="1" applyBorder="1" applyAlignment="1">
      <alignment horizontal="left" vertical="center"/>
    </xf>
    <xf numFmtId="0" fontId="11" fillId="0" borderId="1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35" xfId="2" applyFont="1" applyBorder="1" applyAlignment="1">
      <alignment horizontal="right" vertical="center"/>
    </xf>
    <xf numFmtId="0" fontId="4" fillId="0" borderId="20" xfId="2" applyFont="1" applyBorder="1" applyAlignment="1">
      <alignment horizontal="right" vertical="center"/>
    </xf>
    <xf numFmtId="0" fontId="4" fillId="0" borderId="2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/>
    </xf>
    <xf numFmtId="0" fontId="11" fillId="0" borderId="35" xfId="2" applyFont="1" applyBorder="1" applyAlignment="1">
      <alignment vertical="center"/>
    </xf>
    <xf numFmtId="0" fontId="11" fillId="0" borderId="27" xfId="2" applyFont="1" applyBorder="1" applyAlignment="1">
      <alignment horizontal="center"/>
    </xf>
    <xf numFmtId="0" fontId="4" fillId="0" borderId="8" xfId="2" applyFont="1" applyBorder="1" applyAlignment="1">
      <alignment horizontal="left" textRotation="90"/>
    </xf>
    <xf numFmtId="0" fontId="4" fillId="0" borderId="15" xfId="2" applyFont="1" applyBorder="1" applyAlignment="1">
      <alignment horizontal="left" textRotation="90"/>
    </xf>
    <xf numFmtId="0" fontId="4" fillId="0" borderId="28" xfId="2" applyFont="1" applyBorder="1" applyAlignment="1">
      <alignment horizontal="left" textRotation="90"/>
    </xf>
    <xf numFmtId="0" fontId="4" fillId="0" borderId="23" xfId="2" applyFont="1" applyBorder="1" applyAlignment="1">
      <alignment horizontal="left" textRotation="90"/>
    </xf>
    <xf numFmtId="0" fontId="11" fillId="0" borderId="35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4" fillId="0" borderId="29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17" fillId="0" borderId="23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center"/>
    </xf>
    <xf numFmtId="0" fontId="4" fillId="0" borderId="9" xfId="2" applyFont="1" applyBorder="1" applyAlignment="1"/>
    <xf numFmtId="0" fontId="4" fillId="0" borderId="9" xfId="2" applyFont="1" applyBorder="1" applyAlignment="1">
      <alignment vertical="center"/>
    </xf>
    <xf numFmtId="0" fontId="11" fillId="0" borderId="24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4" fillId="0" borderId="22" xfId="2" applyFont="1" applyBorder="1" applyAlignment="1">
      <alignment horizontal="left"/>
    </xf>
    <xf numFmtId="0" fontId="11" fillId="0" borderId="29" xfId="2" applyFont="1" applyBorder="1" applyAlignment="1">
      <alignment horizontal="left" vertical="center"/>
    </xf>
    <xf numFmtId="0" fontId="4" fillId="0" borderId="18" xfId="2" applyFont="1" applyBorder="1" applyAlignment="1">
      <alignment horizontal="left"/>
    </xf>
    <xf numFmtId="0" fontId="2" fillId="0" borderId="27" xfId="2" applyBorder="1"/>
    <xf numFmtId="0" fontId="4" fillId="0" borderId="25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5" xfId="2" applyFont="1" applyBorder="1" applyAlignment="1">
      <alignment horizontal="left"/>
    </xf>
    <xf numFmtId="0" fontId="4" fillId="0" borderId="21" xfId="2" applyFont="1" applyBorder="1" applyAlignment="1">
      <alignment horizontal="right"/>
    </xf>
    <xf numFmtId="0" fontId="4" fillId="0" borderId="31" xfId="2" applyFont="1" applyBorder="1" applyAlignment="1">
      <alignment horizontal="left" vertical="center"/>
    </xf>
    <xf numFmtId="0" fontId="4" fillId="0" borderId="32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5" fillId="0" borderId="22" xfId="2" applyFont="1" applyBorder="1" applyAlignment="1">
      <alignment horizontal="right" vertical="center"/>
    </xf>
    <xf numFmtId="0" fontId="4" fillId="0" borderId="12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/>
    </xf>
    <xf numFmtId="0" fontId="7" fillId="0" borderId="33" xfId="2" applyFont="1" applyBorder="1" applyAlignment="1">
      <alignment horizontal="center"/>
    </xf>
    <xf numFmtId="0" fontId="7" fillId="0" borderId="2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7" fillId="0" borderId="33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49" fontId="7" fillId="0" borderId="28" xfId="2" applyNumberFormat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0" borderId="12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49" fontId="7" fillId="0" borderId="18" xfId="2" applyNumberFormat="1" applyFont="1" applyBorder="1" applyAlignment="1">
      <alignment horizontal="center" vertical="center"/>
    </xf>
    <xf numFmtId="0" fontId="20" fillId="0" borderId="9" xfId="2" applyFont="1" applyBorder="1" applyAlignment="1">
      <alignment horizontal="left"/>
    </xf>
    <xf numFmtId="0" fontId="20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left" vertical="center"/>
    </xf>
    <xf numFmtId="0" fontId="18" fillId="0" borderId="25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right"/>
    </xf>
    <xf numFmtId="0" fontId="18" fillId="0" borderId="28" xfId="2" applyFont="1" applyBorder="1" applyAlignment="1">
      <alignment horizontal="center" vertical="center"/>
    </xf>
    <xf numFmtId="0" fontId="20" fillId="0" borderId="20" xfId="2" applyFont="1" applyBorder="1" applyAlignment="1">
      <alignment horizontal="left"/>
    </xf>
    <xf numFmtId="0" fontId="18" fillId="0" borderId="26" xfId="2" applyFont="1" applyBorder="1" applyAlignment="1">
      <alignment horizontal="center" vertical="center"/>
    </xf>
    <xf numFmtId="0" fontId="4" fillId="0" borderId="14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13" xfId="2" applyFont="1" applyBorder="1" applyAlignment="1">
      <alignment horizontal="right"/>
    </xf>
    <xf numFmtId="0" fontId="4" fillId="0" borderId="30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20" fillId="0" borderId="25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9" xfId="2" applyFont="1" applyBorder="1" applyAlignment="1">
      <alignment horizontal="center" vertical="center"/>
    </xf>
    <xf numFmtId="49" fontId="7" fillId="0" borderId="23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3" fillId="0" borderId="18" xfId="2" applyFont="1" applyBorder="1" applyAlignment="1">
      <alignment horizontal="center" vertical="center"/>
    </xf>
    <xf numFmtId="0" fontId="19" fillId="0" borderId="18" xfId="2" applyFont="1" applyBorder="1" applyAlignment="1">
      <alignment horizontal="left"/>
    </xf>
    <xf numFmtId="0" fontId="4" fillId="0" borderId="15" xfId="2" applyFont="1" applyBorder="1" applyAlignment="1">
      <alignment horizontal="center" vertical="center"/>
    </xf>
    <xf numFmtId="0" fontId="19" fillId="0" borderId="29" xfId="2" applyFont="1" applyBorder="1" applyAlignment="1">
      <alignment horizontal="left" vertical="center"/>
    </xf>
    <xf numFmtId="0" fontId="19" fillId="0" borderId="25" xfId="2" applyFont="1" applyBorder="1" applyAlignment="1">
      <alignment horizontal="left" vertical="center"/>
    </xf>
    <xf numFmtId="0" fontId="19" fillId="0" borderId="9" xfId="2" applyFont="1" applyBorder="1" applyAlignment="1">
      <alignment horizontal="right" vertical="center"/>
    </xf>
    <xf numFmtId="0" fontId="19" fillId="0" borderId="25" xfId="2" applyFont="1" applyBorder="1" applyAlignment="1">
      <alignment horizontal="left"/>
    </xf>
    <xf numFmtId="0" fontId="22" fillId="0" borderId="18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/>
    </xf>
    <xf numFmtId="0" fontId="3" fillId="0" borderId="26" xfId="2" applyFont="1" applyBorder="1" applyAlignment="1">
      <alignment horizontal="center" vertical="center"/>
    </xf>
    <xf numFmtId="0" fontId="4" fillId="0" borderId="12" xfId="2" applyFont="1" applyBorder="1" applyAlignment="1">
      <alignment horizontal="right"/>
    </xf>
    <xf numFmtId="0" fontId="3" fillId="0" borderId="18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7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right"/>
    </xf>
    <xf numFmtId="0" fontId="4" fillId="0" borderId="34" xfId="2" applyFont="1" applyBorder="1" applyAlignment="1">
      <alignment horizontal="left"/>
    </xf>
    <xf numFmtId="0" fontId="3" fillId="0" borderId="22" xfId="2" applyFont="1" applyBorder="1" applyAlignment="1">
      <alignment horizontal="center"/>
    </xf>
    <xf numFmtId="0" fontId="3" fillId="0" borderId="26" xfId="2" applyFont="1" applyBorder="1" applyAlignment="1">
      <alignment horizontal="center"/>
    </xf>
    <xf numFmtId="0" fontId="3" fillId="0" borderId="29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4" fillId="0" borderId="35" xfId="2" applyFont="1" applyBorder="1" applyAlignment="1">
      <alignment horizontal="left"/>
    </xf>
    <xf numFmtId="0" fontId="19" fillId="0" borderId="18" xfId="2" applyFont="1" applyBorder="1" applyAlignment="1">
      <alignment horizontal="right"/>
    </xf>
    <xf numFmtId="0" fontId="4" fillId="0" borderId="8" xfId="2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15" xfId="2" applyFont="1" applyBorder="1" applyAlignment="1">
      <alignment horizontal="center"/>
    </xf>
    <xf numFmtId="49" fontId="4" fillId="0" borderId="18" xfId="2" applyNumberFormat="1" applyFont="1" applyBorder="1" applyAlignment="1">
      <alignment horizontal="left" vertical="top"/>
    </xf>
    <xf numFmtId="0" fontId="19" fillId="0" borderId="15" xfId="2" applyFont="1" applyBorder="1" applyAlignment="1">
      <alignment horizontal="left"/>
    </xf>
    <xf numFmtId="0" fontId="19" fillId="0" borderId="13" xfId="2" applyFont="1" applyBorder="1" applyAlignment="1">
      <alignment horizontal="right"/>
    </xf>
    <xf numFmtId="0" fontId="19" fillId="0" borderId="13" xfId="2" applyFont="1" applyBorder="1" applyAlignment="1">
      <alignment horizontal="left"/>
    </xf>
    <xf numFmtId="0" fontId="19" fillId="0" borderId="35" xfId="2" applyFont="1" applyBorder="1" applyAlignment="1">
      <alignment horizontal="left"/>
    </xf>
    <xf numFmtId="0" fontId="19" fillId="0" borderId="34" xfId="2" applyFont="1" applyBorder="1" applyAlignment="1">
      <alignment horizontal="center"/>
    </xf>
    <xf numFmtId="0" fontId="19" fillId="0" borderId="34" xfId="2" applyFont="1" applyBorder="1" applyAlignment="1">
      <alignment horizontal="left"/>
    </xf>
    <xf numFmtId="0" fontId="3" fillId="0" borderId="19" xfId="2" applyFont="1" applyBorder="1" applyAlignment="1">
      <alignment horizontal="center"/>
    </xf>
    <xf numFmtId="0" fontId="4" fillId="0" borderId="15" xfId="2" applyFont="1" applyBorder="1" applyAlignment="1">
      <alignment horizontal="right"/>
    </xf>
    <xf numFmtId="0" fontId="3" fillId="0" borderId="23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/>
    </xf>
    <xf numFmtId="0" fontId="3" fillId="0" borderId="18" xfId="2" applyFont="1" applyBorder="1" applyAlignment="1">
      <alignment horizontal="center"/>
    </xf>
    <xf numFmtId="0" fontId="4" fillId="0" borderId="10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19" fillId="0" borderId="25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right"/>
    </xf>
    <xf numFmtId="0" fontId="19" fillId="0" borderId="9" xfId="2" applyFont="1" applyBorder="1" applyAlignment="1">
      <alignment horizontal="left"/>
    </xf>
    <xf numFmtId="0" fontId="4" fillId="0" borderId="31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19" fillId="0" borderId="27" xfId="2" applyFont="1" applyBorder="1" applyAlignment="1">
      <alignment horizontal="center" vertical="center"/>
    </xf>
    <xf numFmtId="0" fontId="19" fillId="0" borderId="23" xfId="2" applyFont="1" applyBorder="1" applyAlignment="1">
      <alignment horizontal="left"/>
    </xf>
    <xf numFmtId="0" fontId="3" fillId="0" borderId="20" xfId="2" applyFont="1" applyBorder="1" applyAlignment="1">
      <alignment horizontal="center" vertical="center"/>
    </xf>
    <xf numFmtId="0" fontId="2" fillId="0" borderId="12" xfId="2" applyFont="1" applyBorder="1" applyAlignment="1">
      <alignment horizontal="left"/>
    </xf>
    <xf numFmtId="0" fontId="4" fillId="0" borderId="14" xfId="2" applyFont="1" applyBorder="1" applyAlignment="1">
      <alignment horizontal="center"/>
    </xf>
    <xf numFmtId="0" fontId="2" fillId="0" borderId="31" xfId="2" applyFont="1" applyBorder="1" applyAlignment="1">
      <alignment horizontal="left"/>
    </xf>
    <xf numFmtId="0" fontId="2" fillId="0" borderId="13" xfId="2" applyFont="1" applyBorder="1" applyAlignment="1">
      <alignment horizontal="left"/>
    </xf>
    <xf numFmtId="0" fontId="2" fillId="0" borderId="32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13" xfId="2" applyFont="1" applyBorder="1" applyAlignment="1">
      <alignment horizontal="center"/>
    </xf>
    <xf numFmtId="0" fontId="19" fillId="0" borderId="27" xfId="2" applyFont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0" borderId="1" xfId="2" applyFont="1" applyBorder="1" applyAlignment="1">
      <alignment horizontal="left" vertical="center"/>
    </xf>
    <xf numFmtId="0" fontId="2" fillId="0" borderId="11" xfId="2" applyFont="1" applyBorder="1" applyAlignment="1">
      <alignment horizontal="left"/>
    </xf>
    <xf numFmtId="0" fontId="7" fillId="0" borderId="23" xfId="2" applyFont="1" applyBorder="1" applyAlignment="1">
      <alignment horizontal="left" vertical="center"/>
    </xf>
    <xf numFmtId="0" fontId="19" fillId="0" borderId="30" xfId="2" applyFont="1" applyBorder="1" applyAlignment="1">
      <alignment horizontal="left"/>
    </xf>
    <xf numFmtId="0" fontId="19" fillId="0" borderId="25" xfId="2" applyFont="1" applyBorder="1" applyAlignment="1">
      <alignment horizontal="right"/>
    </xf>
    <xf numFmtId="0" fontId="19" fillId="0" borderId="29" xfId="2" applyFont="1" applyBorder="1" applyAlignment="1">
      <alignment horizontal="center" vertical="center"/>
    </xf>
    <xf numFmtId="0" fontId="19" fillId="0" borderId="27" xfId="2" applyFont="1" applyBorder="1" applyAlignment="1">
      <alignment horizontal="left"/>
    </xf>
    <xf numFmtId="0" fontId="4" fillId="0" borderId="38" xfId="2" applyFont="1" applyBorder="1" applyAlignment="1">
      <alignment horizontal="right"/>
    </xf>
    <xf numFmtId="0" fontId="19" fillId="0" borderId="33" xfId="2" applyFont="1" applyBorder="1" applyAlignment="1">
      <alignment horizontal="center" vertical="center"/>
    </xf>
    <xf numFmtId="0" fontId="21" fillId="0" borderId="29" xfId="1" applyNumberFormat="1" applyFont="1" applyBorder="1" applyAlignment="1">
      <alignment vertical="center"/>
    </xf>
    <xf numFmtId="0" fontId="23" fillId="0" borderId="29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11" fillId="0" borderId="36" xfId="2" applyFont="1" applyBorder="1" applyAlignment="1">
      <alignment horizontal="left"/>
    </xf>
    <xf numFmtId="0" fontId="11" fillId="0" borderId="14" xfId="2" applyFont="1" applyBorder="1" applyAlignment="1">
      <alignment horizontal="left"/>
    </xf>
    <xf numFmtId="0" fontId="19" fillId="0" borderId="13" xfId="2" applyFont="1" applyBorder="1" applyAlignment="1">
      <alignment horizontal="left" vertical="center"/>
    </xf>
    <xf numFmtId="0" fontId="20" fillId="0" borderId="27" xfId="2" applyFont="1" applyBorder="1" applyAlignment="1">
      <alignment horizontal="left"/>
    </xf>
    <xf numFmtId="49" fontId="11" fillId="0" borderId="35" xfId="2" applyNumberFormat="1" applyFont="1" applyBorder="1" applyAlignment="1">
      <alignment vertical="center" wrapText="1"/>
    </xf>
    <xf numFmtId="49" fontId="11" fillId="0" borderId="25" xfId="2" applyNumberFormat="1" applyFont="1" applyBorder="1" applyAlignment="1">
      <alignment vertical="center" wrapText="1"/>
    </xf>
    <xf numFmtId="0" fontId="18" fillId="0" borderId="23" xfId="2" applyFont="1" applyBorder="1" applyAlignment="1">
      <alignment horizontal="left"/>
    </xf>
    <xf numFmtId="0" fontId="18" fillId="0" borderId="12" xfId="2" applyFont="1" applyBorder="1" applyAlignment="1">
      <alignment horizontal="left"/>
    </xf>
    <xf numFmtId="0" fontId="18" fillId="0" borderId="26" xfId="2" applyFont="1" applyBorder="1" applyAlignment="1">
      <alignment horizontal="left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/>
    </xf>
    <xf numFmtId="0" fontId="5" fillId="0" borderId="23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/>
    </xf>
    <xf numFmtId="0" fontId="19" fillId="0" borderId="9" xfId="2" applyFont="1" applyBorder="1" applyAlignment="1">
      <alignment horizontal="left" vertical="center"/>
    </xf>
    <xf numFmtId="0" fontId="18" fillId="0" borderId="30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wrapText="1"/>
    </xf>
    <xf numFmtId="0" fontId="7" fillId="0" borderId="28" xfId="1" applyNumberFormat="1" applyFont="1" applyBorder="1" applyAlignment="1">
      <alignment horizontal="center" vertical="center"/>
    </xf>
    <xf numFmtId="0" fontId="7" fillId="0" borderId="18" xfId="2" applyFont="1" applyBorder="1" applyAlignment="1">
      <alignment vertical="center"/>
    </xf>
    <xf numFmtId="0" fontId="19" fillId="0" borderId="19" xfId="2" applyFont="1" applyBorder="1" applyAlignment="1">
      <alignment horizontal="right"/>
    </xf>
    <xf numFmtId="0" fontId="5" fillId="0" borderId="55" xfId="2" applyFont="1" applyBorder="1" applyAlignment="1">
      <alignment horizontal="center" textRotation="90" wrapText="1"/>
    </xf>
    <xf numFmtId="0" fontId="5" fillId="0" borderId="56" xfId="2" applyFont="1" applyBorder="1" applyAlignment="1">
      <alignment horizontal="center" textRotation="90" wrapText="1"/>
    </xf>
    <xf numFmtId="0" fontId="5" fillId="0" borderId="57" xfId="2" applyFont="1" applyBorder="1" applyAlignment="1">
      <alignment horizontal="center" textRotation="90" wrapText="1"/>
    </xf>
    <xf numFmtId="0" fontId="7" fillId="0" borderId="52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49" fontId="5" fillId="0" borderId="40" xfId="2" applyNumberFormat="1" applyFont="1" applyBorder="1" applyAlignment="1">
      <alignment horizontal="center" vertical="center" wrapText="1"/>
    </xf>
    <xf numFmtId="49" fontId="5" fillId="0" borderId="41" xfId="2" applyNumberFormat="1" applyFont="1" applyBorder="1" applyAlignment="1">
      <alignment horizontal="center" vertical="center" wrapText="1"/>
    </xf>
    <xf numFmtId="0" fontId="11" fillId="0" borderId="40" xfId="2" applyFont="1" applyBorder="1" applyAlignment="1">
      <alignment horizontal="center" vertical="center" wrapText="1"/>
    </xf>
    <xf numFmtId="0" fontId="11" fillId="0" borderId="41" xfId="2" applyFont="1" applyBorder="1" applyAlignment="1">
      <alignment horizontal="center" vertical="center" wrapText="1"/>
    </xf>
    <xf numFmtId="0" fontId="11" fillId="0" borderId="40" xfId="2" applyFont="1" applyBorder="1" applyAlignment="1">
      <alignment horizontal="left" vertical="center" wrapText="1"/>
    </xf>
    <xf numFmtId="0" fontId="11" fillId="0" borderId="54" xfId="2" applyFont="1" applyBorder="1" applyAlignment="1">
      <alignment horizontal="left" vertical="center" wrapText="1"/>
    </xf>
    <xf numFmtId="0" fontId="11" fillId="0" borderId="43" xfId="2" applyFont="1" applyBorder="1" applyAlignment="1">
      <alignment horizontal="left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49" fontId="5" fillId="0" borderId="42" xfId="2" applyNumberFormat="1" applyFont="1" applyBorder="1" applyAlignment="1">
      <alignment horizontal="center" vertical="center"/>
    </xf>
    <xf numFmtId="49" fontId="5" fillId="0" borderId="43" xfId="2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24" fillId="0" borderId="40" xfId="2" applyFont="1" applyBorder="1" applyAlignment="1">
      <alignment horizontal="left" vertical="center" wrapText="1"/>
    </xf>
    <xf numFmtId="0" fontId="24" fillId="0" borderId="54" xfId="2" applyFont="1" applyBorder="1" applyAlignment="1">
      <alignment horizontal="left" vertical="center" wrapText="1"/>
    </xf>
    <xf numFmtId="0" fontId="24" fillId="0" borderId="43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center" wrapText="1"/>
    </xf>
    <xf numFmtId="0" fontId="11" fillId="0" borderId="18" xfId="2" applyFont="1" applyBorder="1" applyAlignment="1">
      <alignment horizontal="center" wrapText="1"/>
    </xf>
    <xf numFmtId="0" fontId="11" fillId="0" borderId="35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31" xfId="2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5" fillId="0" borderId="50" xfId="2" applyFont="1" applyBorder="1" applyAlignment="1">
      <alignment horizontal="center" textRotation="90"/>
    </xf>
    <xf numFmtId="0" fontId="5" fillId="0" borderId="51" xfId="2" applyFont="1" applyBorder="1" applyAlignment="1">
      <alignment horizontal="center" textRotation="90"/>
    </xf>
    <xf numFmtId="0" fontId="4" fillId="0" borderId="52" xfId="2" applyFont="1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7" xfId="2" applyBorder="1" applyAlignment="1">
      <alignment horizontal="center" vertical="center"/>
    </xf>
    <xf numFmtId="0" fontId="2" fillId="0" borderId="48" xfId="2" applyBorder="1" applyAlignment="1">
      <alignment horizontal="center" vertical="center"/>
    </xf>
    <xf numFmtId="0" fontId="5" fillId="0" borderId="53" xfId="2" applyFont="1" applyBorder="1" applyAlignment="1">
      <alignment horizontal="center" textRotation="90" wrapText="1"/>
    </xf>
    <xf numFmtId="0" fontId="5" fillId="0" borderId="51" xfId="2" applyFont="1" applyBorder="1" applyAlignment="1">
      <alignment horizontal="center" textRotation="90" wrapText="1"/>
    </xf>
    <xf numFmtId="0" fontId="10" fillId="0" borderId="49" xfId="2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8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left" vertical="center" wrapText="1"/>
    </xf>
    <xf numFmtId="0" fontId="4" fillId="0" borderId="54" xfId="2" applyFont="1" applyBorder="1" applyAlignment="1">
      <alignment horizontal="left" vertical="center" wrapText="1"/>
    </xf>
    <xf numFmtId="0" fontId="4" fillId="0" borderId="43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top" wrapText="1"/>
    </xf>
    <xf numFmtId="0" fontId="25" fillId="0" borderId="54" xfId="2" applyFont="1" applyBorder="1" applyAlignment="1">
      <alignment horizontal="left" vertical="top" wrapText="1"/>
    </xf>
    <xf numFmtId="0" fontId="25" fillId="0" borderId="43" xfId="2" applyFont="1" applyBorder="1" applyAlignment="1">
      <alignment horizontal="left" vertical="top" wrapText="1"/>
    </xf>
    <xf numFmtId="0" fontId="19" fillId="0" borderId="22" xfId="2" applyFont="1" applyBorder="1" applyAlignment="1">
      <alignment horizontal="center" vertical="center" wrapText="1"/>
    </xf>
    <xf numFmtId="0" fontId="19" fillId="0" borderId="58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11" fillId="0" borderId="54" xfId="2" applyFont="1" applyBorder="1" applyAlignment="1">
      <alignment horizontal="left" vertical="center"/>
    </xf>
    <xf numFmtId="0" fontId="11" fillId="0" borderId="43" xfId="2" applyFont="1" applyBorder="1" applyAlignment="1">
      <alignment horizontal="left" vertical="center"/>
    </xf>
    <xf numFmtId="0" fontId="10" fillId="2" borderId="0" xfId="2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_kurs4_ochnoe_8s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95249</xdr:colOff>
      <xdr:row>0</xdr:row>
      <xdr:rowOff>0</xdr:rowOff>
    </xdr:from>
    <xdr:ext cx="2719918" cy="846667"/>
    <xdr:sp macro="" textlink="">
      <xdr:nvSpPr>
        <xdr:cNvPr id="8" name="TextBox 7"/>
        <xdr:cNvSpPr txBox="1"/>
      </xdr:nvSpPr>
      <xdr:spPr>
        <a:xfrm>
          <a:off x="15557499" y="0"/>
          <a:ext cx="2719918" cy="84666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Проректор по учебной работе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____________________ В.Н. Бабин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«____»______________2019 г.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oneCellAnchor>
  <xdr:twoCellAnchor>
    <xdr:from>
      <xdr:col>13</xdr:col>
      <xdr:colOff>273326</xdr:colOff>
      <xdr:row>26</xdr:row>
      <xdr:rowOff>132522</xdr:rowOff>
    </xdr:from>
    <xdr:to>
      <xdr:col>14</xdr:col>
      <xdr:colOff>107674</xdr:colOff>
      <xdr:row>26</xdr:row>
      <xdr:rowOff>140804</xdr:rowOff>
    </xdr:to>
    <xdr:cxnSp macro="">
      <xdr:nvCxnSpPr>
        <xdr:cNvPr id="3" name="Прямая со стрелкой 2"/>
        <xdr:cNvCxnSpPr/>
      </xdr:nvCxnSpPr>
      <xdr:spPr>
        <a:xfrm flipH="1" flipV="1">
          <a:off x="5118652" y="2484783"/>
          <a:ext cx="157370" cy="82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198782</xdr:colOff>
      <xdr:row>27</xdr:row>
      <xdr:rowOff>0</xdr:rowOff>
    </xdr:from>
    <xdr:to>
      <xdr:col>30</xdr:col>
      <xdr:colOff>265043</xdr:colOff>
      <xdr:row>27</xdr:row>
      <xdr:rowOff>91109</xdr:rowOff>
    </xdr:to>
    <xdr:cxnSp macro="">
      <xdr:nvCxnSpPr>
        <xdr:cNvPr id="6" name="Прямая со стрелкой 5"/>
        <xdr:cNvCxnSpPr/>
      </xdr:nvCxnSpPr>
      <xdr:spPr>
        <a:xfrm flipH="1" flipV="1">
          <a:off x="10535478" y="2600739"/>
          <a:ext cx="66261" cy="911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91109</xdr:colOff>
      <xdr:row>27</xdr:row>
      <xdr:rowOff>0</xdr:rowOff>
    </xdr:from>
    <xdr:to>
      <xdr:col>31</xdr:col>
      <xdr:colOff>149087</xdr:colOff>
      <xdr:row>27</xdr:row>
      <xdr:rowOff>82826</xdr:rowOff>
    </xdr:to>
    <xdr:cxnSp macro="">
      <xdr:nvCxnSpPr>
        <xdr:cNvPr id="9" name="Прямая со стрелкой 8"/>
        <xdr:cNvCxnSpPr/>
      </xdr:nvCxnSpPr>
      <xdr:spPr>
        <a:xfrm flipV="1">
          <a:off x="10750826" y="2600739"/>
          <a:ext cx="57978" cy="828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240196</xdr:colOff>
      <xdr:row>26</xdr:row>
      <xdr:rowOff>173935</xdr:rowOff>
    </xdr:from>
    <xdr:to>
      <xdr:col>33</xdr:col>
      <xdr:colOff>33130</xdr:colOff>
      <xdr:row>26</xdr:row>
      <xdr:rowOff>173935</xdr:rowOff>
    </xdr:to>
    <xdr:cxnSp macro="">
      <xdr:nvCxnSpPr>
        <xdr:cNvPr id="11" name="Прямая со стрелкой 10"/>
        <xdr:cNvCxnSpPr/>
      </xdr:nvCxnSpPr>
      <xdr:spPr>
        <a:xfrm flipH="1">
          <a:off x="11222935" y="2526196"/>
          <a:ext cx="11595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265044</xdr:colOff>
      <xdr:row>28</xdr:row>
      <xdr:rowOff>157370</xdr:rowOff>
    </xdr:from>
    <xdr:to>
      <xdr:col>33</xdr:col>
      <xdr:colOff>16565</xdr:colOff>
      <xdr:row>28</xdr:row>
      <xdr:rowOff>157370</xdr:rowOff>
    </xdr:to>
    <xdr:cxnSp macro="">
      <xdr:nvCxnSpPr>
        <xdr:cNvPr id="15" name="Прямая со стрелкой 14"/>
        <xdr:cNvCxnSpPr/>
      </xdr:nvCxnSpPr>
      <xdr:spPr>
        <a:xfrm flipH="1">
          <a:off x="11247783" y="3006587"/>
          <a:ext cx="745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222250</xdr:colOff>
      <xdr:row>64</xdr:row>
      <xdr:rowOff>137584</xdr:rowOff>
    </xdr:from>
    <xdr:to>
      <xdr:col>6</xdr:col>
      <xdr:colOff>31750</xdr:colOff>
      <xdr:row>64</xdr:row>
      <xdr:rowOff>137584</xdr:rowOff>
    </xdr:to>
    <xdr:cxnSp macro="">
      <xdr:nvCxnSpPr>
        <xdr:cNvPr id="4" name="Прямая со стрелкой 3"/>
        <xdr:cNvCxnSpPr/>
      </xdr:nvCxnSpPr>
      <xdr:spPr>
        <a:xfrm flipH="1">
          <a:off x="2497667" y="5863167"/>
          <a:ext cx="13758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275167</xdr:colOff>
      <xdr:row>122</xdr:row>
      <xdr:rowOff>127000</xdr:rowOff>
    </xdr:from>
    <xdr:to>
      <xdr:col>5</xdr:col>
      <xdr:colOff>52916</xdr:colOff>
      <xdr:row>122</xdr:row>
      <xdr:rowOff>137584</xdr:rowOff>
    </xdr:to>
    <xdr:cxnSp macro="">
      <xdr:nvCxnSpPr>
        <xdr:cNvPr id="12" name="Прямая со стрелкой 11"/>
        <xdr:cNvCxnSpPr/>
      </xdr:nvCxnSpPr>
      <xdr:spPr>
        <a:xfrm>
          <a:off x="2222500" y="10234083"/>
          <a:ext cx="105833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275167</xdr:colOff>
      <xdr:row>121</xdr:row>
      <xdr:rowOff>116416</xdr:rowOff>
    </xdr:from>
    <xdr:to>
      <xdr:col>5</xdr:col>
      <xdr:colOff>52916</xdr:colOff>
      <xdr:row>121</xdr:row>
      <xdr:rowOff>116416</xdr:rowOff>
    </xdr:to>
    <xdr:cxnSp macro="">
      <xdr:nvCxnSpPr>
        <xdr:cNvPr id="14" name="Прямая со стрелкой 13"/>
        <xdr:cNvCxnSpPr/>
      </xdr:nvCxnSpPr>
      <xdr:spPr>
        <a:xfrm>
          <a:off x="2222500" y="9980083"/>
          <a:ext cx="10583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264584</xdr:colOff>
      <xdr:row>123</xdr:row>
      <xdr:rowOff>116417</xdr:rowOff>
    </xdr:from>
    <xdr:to>
      <xdr:col>5</xdr:col>
      <xdr:colOff>74083</xdr:colOff>
      <xdr:row>123</xdr:row>
      <xdr:rowOff>127000</xdr:rowOff>
    </xdr:to>
    <xdr:cxnSp macro="">
      <xdr:nvCxnSpPr>
        <xdr:cNvPr id="21" name="Прямая со стрелкой 20"/>
        <xdr:cNvCxnSpPr/>
      </xdr:nvCxnSpPr>
      <xdr:spPr>
        <a:xfrm>
          <a:off x="2211917" y="10466917"/>
          <a:ext cx="137583" cy="10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232833</xdr:colOff>
      <xdr:row>124</xdr:row>
      <xdr:rowOff>127000</xdr:rowOff>
    </xdr:from>
    <xdr:to>
      <xdr:col>5</xdr:col>
      <xdr:colOff>52916</xdr:colOff>
      <xdr:row>124</xdr:row>
      <xdr:rowOff>127000</xdr:rowOff>
    </xdr:to>
    <xdr:cxnSp macro="">
      <xdr:nvCxnSpPr>
        <xdr:cNvPr id="28" name="Прямая со стрелкой 27"/>
        <xdr:cNvCxnSpPr/>
      </xdr:nvCxnSpPr>
      <xdr:spPr>
        <a:xfrm>
          <a:off x="2180166" y="10720917"/>
          <a:ext cx="14816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296333</xdr:colOff>
      <xdr:row>121</xdr:row>
      <xdr:rowOff>116416</xdr:rowOff>
    </xdr:from>
    <xdr:to>
      <xdr:col>6</xdr:col>
      <xdr:colOff>95250</xdr:colOff>
      <xdr:row>121</xdr:row>
      <xdr:rowOff>127000</xdr:rowOff>
    </xdr:to>
    <xdr:cxnSp macro="">
      <xdr:nvCxnSpPr>
        <xdr:cNvPr id="36" name="Прямая со стрелкой 35"/>
        <xdr:cNvCxnSpPr/>
      </xdr:nvCxnSpPr>
      <xdr:spPr>
        <a:xfrm flipH="1" flipV="1">
          <a:off x="2571750" y="9980083"/>
          <a:ext cx="127000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123</xdr:row>
      <xdr:rowOff>148167</xdr:rowOff>
    </xdr:from>
    <xdr:to>
      <xdr:col>6</xdr:col>
      <xdr:colOff>116417</xdr:colOff>
      <xdr:row>123</xdr:row>
      <xdr:rowOff>158750</xdr:rowOff>
    </xdr:to>
    <xdr:cxnSp macro="">
      <xdr:nvCxnSpPr>
        <xdr:cNvPr id="41" name="Прямая со стрелкой 40"/>
        <xdr:cNvCxnSpPr/>
      </xdr:nvCxnSpPr>
      <xdr:spPr>
        <a:xfrm flipH="1">
          <a:off x="2561167" y="10498667"/>
          <a:ext cx="158750" cy="10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275166</xdr:colOff>
      <xdr:row>122</xdr:row>
      <xdr:rowOff>148167</xdr:rowOff>
    </xdr:from>
    <xdr:to>
      <xdr:col>9</xdr:col>
      <xdr:colOff>52918</xdr:colOff>
      <xdr:row>122</xdr:row>
      <xdr:rowOff>148168</xdr:rowOff>
    </xdr:to>
    <xdr:cxnSp macro="">
      <xdr:nvCxnSpPr>
        <xdr:cNvPr id="43" name="Прямая со стрелкой 42"/>
        <xdr:cNvCxnSpPr/>
      </xdr:nvCxnSpPr>
      <xdr:spPr>
        <a:xfrm flipH="1" flipV="1">
          <a:off x="3534833" y="10255250"/>
          <a:ext cx="10583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254000</xdr:colOff>
      <xdr:row>121</xdr:row>
      <xdr:rowOff>127000</xdr:rowOff>
    </xdr:from>
    <xdr:to>
      <xdr:col>9</xdr:col>
      <xdr:colOff>31750</xdr:colOff>
      <xdr:row>121</xdr:row>
      <xdr:rowOff>137583</xdr:rowOff>
    </xdr:to>
    <xdr:cxnSp macro="">
      <xdr:nvCxnSpPr>
        <xdr:cNvPr id="54" name="Прямая со стрелкой 53"/>
        <xdr:cNvCxnSpPr/>
      </xdr:nvCxnSpPr>
      <xdr:spPr>
        <a:xfrm flipH="1">
          <a:off x="3513667" y="9990667"/>
          <a:ext cx="105833" cy="10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264583</xdr:colOff>
      <xdr:row>74</xdr:row>
      <xdr:rowOff>148166</xdr:rowOff>
    </xdr:from>
    <xdr:to>
      <xdr:col>7</xdr:col>
      <xdr:colOff>63500</xdr:colOff>
      <xdr:row>74</xdr:row>
      <xdr:rowOff>158750</xdr:rowOff>
    </xdr:to>
    <xdr:cxnSp macro="">
      <xdr:nvCxnSpPr>
        <xdr:cNvPr id="13" name="Прямая со стрелкой 12"/>
        <xdr:cNvCxnSpPr/>
      </xdr:nvCxnSpPr>
      <xdr:spPr>
        <a:xfrm flipH="1">
          <a:off x="2868083" y="6360583"/>
          <a:ext cx="127000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243417</xdr:colOff>
      <xdr:row>62</xdr:row>
      <xdr:rowOff>179917</xdr:rowOff>
    </xdr:from>
    <xdr:to>
      <xdr:col>17</xdr:col>
      <xdr:colOff>74083</xdr:colOff>
      <xdr:row>62</xdr:row>
      <xdr:rowOff>179917</xdr:rowOff>
    </xdr:to>
    <xdr:cxnSp macro="">
      <xdr:nvCxnSpPr>
        <xdr:cNvPr id="5" name="Прямая со стрелкой 4"/>
        <xdr:cNvCxnSpPr/>
      </xdr:nvCxnSpPr>
      <xdr:spPr>
        <a:xfrm>
          <a:off x="6127750" y="5418667"/>
          <a:ext cx="15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0</xdr:row>
      <xdr:rowOff>0</xdr:rowOff>
    </xdr:from>
    <xdr:ext cx="3132667" cy="857250"/>
    <xdr:sp macro="" textlink="">
      <xdr:nvSpPr>
        <xdr:cNvPr id="9" name="TextBox 8"/>
        <xdr:cNvSpPr txBox="1"/>
      </xdr:nvSpPr>
      <xdr:spPr>
        <a:xfrm>
          <a:off x="16266583" y="1"/>
          <a:ext cx="3132667" cy="8572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Проректор по учебной работе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____________________ В.Н. Бабин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«____»______________2019 г.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oneCellAnchor>
  <xdr:twoCellAnchor>
    <xdr:from>
      <xdr:col>6</xdr:col>
      <xdr:colOff>243417</xdr:colOff>
      <xdr:row>19</xdr:row>
      <xdr:rowOff>158750</xdr:rowOff>
    </xdr:from>
    <xdr:to>
      <xdr:col>7</xdr:col>
      <xdr:colOff>95250</xdr:colOff>
      <xdr:row>19</xdr:row>
      <xdr:rowOff>158750</xdr:rowOff>
    </xdr:to>
    <xdr:cxnSp macro="">
      <xdr:nvCxnSpPr>
        <xdr:cNvPr id="3" name="Прямая со стрелкой 2"/>
        <xdr:cNvCxnSpPr/>
      </xdr:nvCxnSpPr>
      <xdr:spPr>
        <a:xfrm>
          <a:off x="2846917" y="4910667"/>
          <a:ext cx="17991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0</xdr:row>
      <xdr:rowOff>0</xdr:rowOff>
    </xdr:from>
    <xdr:ext cx="2476500" cy="846667"/>
    <xdr:sp macro="" textlink="">
      <xdr:nvSpPr>
        <xdr:cNvPr id="4" name="TextBox 3"/>
        <xdr:cNvSpPr txBox="1"/>
      </xdr:nvSpPr>
      <xdr:spPr>
        <a:xfrm>
          <a:off x="15610417" y="0"/>
          <a:ext cx="2476500" cy="84666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Проректор по учебной работе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____________________ В.Н. Бабин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«____»______________201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9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г.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oneCellAnchor>
  <xdr:twoCellAnchor>
    <xdr:from>
      <xdr:col>13</xdr:col>
      <xdr:colOff>211667</xdr:colOff>
      <xdr:row>5</xdr:row>
      <xdr:rowOff>158750</xdr:rowOff>
    </xdr:from>
    <xdr:to>
      <xdr:col>14</xdr:col>
      <xdr:colOff>21166</xdr:colOff>
      <xdr:row>5</xdr:row>
      <xdr:rowOff>169334</xdr:rowOff>
    </xdr:to>
    <xdr:cxnSp macro="">
      <xdr:nvCxnSpPr>
        <xdr:cNvPr id="6" name="Прямая со стрелкой 5"/>
        <xdr:cNvCxnSpPr/>
      </xdr:nvCxnSpPr>
      <xdr:spPr>
        <a:xfrm flipH="1" flipV="1">
          <a:off x="5111750" y="1502833"/>
          <a:ext cx="137583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306917</xdr:colOff>
      <xdr:row>4</xdr:row>
      <xdr:rowOff>116415</xdr:rowOff>
    </xdr:from>
    <xdr:to>
      <xdr:col>13</xdr:col>
      <xdr:colOff>95251</xdr:colOff>
      <xdr:row>4</xdr:row>
      <xdr:rowOff>126999</xdr:rowOff>
    </xdr:to>
    <xdr:cxnSp macro="">
      <xdr:nvCxnSpPr>
        <xdr:cNvPr id="8" name="Прямая со стрелкой 7"/>
        <xdr:cNvCxnSpPr/>
      </xdr:nvCxnSpPr>
      <xdr:spPr>
        <a:xfrm flipV="1">
          <a:off x="4878917" y="1217082"/>
          <a:ext cx="116417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211666</xdr:colOff>
      <xdr:row>8</xdr:row>
      <xdr:rowOff>137584</xdr:rowOff>
    </xdr:from>
    <xdr:to>
      <xdr:col>6</xdr:col>
      <xdr:colOff>31750</xdr:colOff>
      <xdr:row>8</xdr:row>
      <xdr:rowOff>158750</xdr:rowOff>
    </xdr:to>
    <xdr:cxnSp macro="">
      <xdr:nvCxnSpPr>
        <xdr:cNvPr id="10" name="Прямая со стрелкой 9"/>
        <xdr:cNvCxnSpPr/>
      </xdr:nvCxnSpPr>
      <xdr:spPr>
        <a:xfrm flipH="1" flipV="1">
          <a:off x="2487083" y="2211917"/>
          <a:ext cx="148167" cy="211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232833</xdr:colOff>
      <xdr:row>9</xdr:row>
      <xdr:rowOff>148167</xdr:rowOff>
    </xdr:from>
    <xdr:to>
      <xdr:col>13</xdr:col>
      <xdr:colOff>0</xdr:colOff>
      <xdr:row>9</xdr:row>
      <xdr:rowOff>158750</xdr:rowOff>
    </xdr:to>
    <xdr:cxnSp macro="">
      <xdr:nvCxnSpPr>
        <xdr:cNvPr id="14" name="Прямая со стрелкой 13"/>
        <xdr:cNvCxnSpPr/>
      </xdr:nvCxnSpPr>
      <xdr:spPr>
        <a:xfrm flipH="1">
          <a:off x="4804833" y="2465917"/>
          <a:ext cx="95250" cy="10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232833</xdr:colOff>
      <xdr:row>13</xdr:row>
      <xdr:rowOff>148167</xdr:rowOff>
    </xdr:from>
    <xdr:to>
      <xdr:col>8</xdr:col>
      <xdr:colOff>0</xdr:colOff>
      <xdr:row>13</xdr:row>
      <xdr:rowOff>158750</xdr:rowOff>
    </xdr:to>
    <xdr:cxnSp macro="">
      <xdr:nvCxnSpPr>
        <xdr:cNvPr id="15" name="Прямая со стрелкой 14"/>
        <xdr:cNvCxnSpPr/>
      </xdr:nvCxnSpPr>
      <xdr:spPr>
        <a:xfrm flipH="1">
          <a:off x="4804833" y="2465917"/>
          <a:ext cx="95250" cy="10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264583</xdr:colOff>
      <xdr:row>25</xdr:row>
      <xdr:rowOff>137583</xdr:rowOff>
    </xdr:from>
    <xdr:to>
      <xdr:col>22</xdr:col>
      <xdr:colOff>42334</xdr:colOff>
      <xdr:row>25</xdr:row>
      <xdr:rowOff>148166</xdr:rowOff>
    </xdr:to>
    <xdr:cxnSp macro="">
      <xdr:nvCxnSpPr>
        <xdr:cNvPr id="17" name="Прямая со стрелкой 16"/>
        <xdr:cNvCxnSpPr/>
      </xdr:nvCxnSpPr>
      <xdr:spPr>
        <a:xfrm flipH="1">
          <a:off x="7789333" y="6350000"/>
          <a:ext cx="105834" cy="10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0</xdr:row>
      <xdr:rowOff>0</xdr:rowOff>
    </xdr:from>
    <xdr:ext cx="2614083" cy="1016000"/>
    <xdr:sp macro="" textlink="">
      <xdr:nvSpPr>
        <xdr:cNvPr id="18" name="TextBox 17"/>
        <xdr:cNvSpPr txBox="1"/>
      </xdr:nvSpPr>
      <xdr:spPr>
        <a:xfrm>
          <a:off x="16128999" y="0"/>
          <a:ext cx="2614083" cy="10160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Проректор по учебной работе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____________________ В.Н. Бабин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«____»______________2019 г.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oneCellAnchor>
  <xdr:twoCellAnchor>
    <xdr:from>
      <xdr:col>6</xdr:col>
      <xdr:colOff>243417</xdr:colOff>
      <xdr:row>35</xdr:row>
      <xdr:rowOff>158750</xdr:rowOff>
    </xdr:from>
    <xdr:to>
      <xdr:col>7</xdr:col>
      <xdr:colOff>95250</xdr:colOff>
      <xdr:row>35</xdr:row>
      <xdr:rowOff>158750</xdr:rowOff>
    </xdr:to>
    <xdr:cxnSp macro="">
      <xdr:nvCxnSpPr>
        <xdr:cNvPr id="3" name="Прямая со стрелкой 2"/>
        <xdr:cNvCxnSpPr/>
      </xdr:nvCxnSpPr>
      <xdr:spPr>
        <a:xfrm>
          <a:off x="2834217" y="4978400"/>
          <a:ext cx="17568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0</xdr:row>
      <xdr:rowOff>0</xdr:rowOff>
    </xdr:from>
    <xdr:ext cx="2942166" cy="793749"/>
    <xdr:sp macro="" textlink="">
      <xdr:nvSpPr>
        <xdr:cNvPr id="3" name="TextBox 2"/>
        <xdr:cNvSpPr txBox="1"/>
      </xdr:nvSpPr>
      <xdr:spPr>
        <a:xfrm>
          <a:off x="15800917" y="0"/>
          <a:ext cx="2942166" cy="7937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Проректор по учебной работе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____________________ В.Н. Бабин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«____»______________2019 г.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oneCellAnchor>
  <xdr:twoCellAnchor>
    <xdr:from>
      <xdr:col>12</xdr:col>
      <xdr:colOff>275167</xdr:colOff>
      <xdr:row>9</xdr:row>
      <xdr:rowOff>137583</xdr:rowOff>
    </xdr:from>
    <xdr:to>
      <xdr:col>13</xdr:col>
      <xdr:colOff>74084</xdr:colOff>
      <xdr:row>9</xdr:row>
      <xdr:rowOff>148167</xdr:rowOff>
    </xdr:to>
    <xdr:cxnSp macro="">
      <xdr:nvCxnSpPr>
        <xdr:cNvPr id="7" name="Прямая со стрелкой 6"/>
        <xdr:cNvCxnSpPr/>
      </xdr:nvCxnSpPr>
      <xdr:spPr>
        <a:xfrm flipV="1">
          <a:off x="4847167" y="2455333"/>
          <a:ext cx="127000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0</xdr:row>
      <xdr:rowOff>0</xdr:rowOff>
    </xdr:from>
    <xdr:ext cx="3132666" cy="772583"/>
    <xdr:sp macro="" textlink="">
      <xdr:nvSpPr>
        <xdr:cNvPr id="3" name="TextBox 2"/>
        <xdr:cNvSpPr txBox="1"/>
      </xdr:nvSpPr>
      <xdr:spPr>
        <a:xfrm>
          <a:off x="16023167" y="0"/>
          <a:ext cx="3132666" cy="77258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Проректор по учебной работе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____________________ В.Н. Бабин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«____»______________2019 г.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oneCellAnchor>
  <xdr:twoCellAnchor>
    <xdr:from>
      <xdr:col>12</xdr:col>
      <xdr:colOff>275167</xdr:colOff>
      <xdr:row>9</xdr:row>
      <xdr:rowOff>137583</xdr:rowOff>
    </xdr:from>
    <xdr:to>
      <xdr:col>13</xdr:col>
      <xdr:colOff>74084</xdr:colOff>
      <xdr:row>9</xdr:row>
      <xdr:rowOff>148167</xdr:rowOff>
    </xdr:to>
    <xdr:cxnSp macro="">
      <xdr:nvCxnSpPr>
        <xdr:cNvPr id="4" name="Прямая со стрелкой 3"/>
        <xdr:cNvCxnSpPr/>
      </xdr:nvCxnSpPr>
      <xdr:spPr>
        <a:xfrm flipV="1">
          <a:off x="4809067" y="2480733"/>
          <a:ext cx="122767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pageSetUpPr fitToPage="1"/>
  </sheetPr>
  <dimension ref="A2:AT316"/>
  <sheetViews>
    <sheetView topLeftCell="O75" zoomScale="90" zoomScaleNormal="90" workbookViewId="0">
      <selection sqref="A1:AO125"/>
    </sheetView>
  </sheetViews>
  <sheetFormatPr defaultRowHeight="12.75" x14ac:dyDescent="0.2"/>
  <cols>
    <col min="1" max="1" width="4.42578125" style="1" customWidth="1"/>
    <col min="2" max="2" width="19.28515625" style="1" customWidth="1"/>
    <col min="3" max="3" width="3.140625" style="1" customWidth="1"/>
    <col min="4" max="4" width="2.28515625" style="1" customWidth="1"/>
    <col min="5" max="40" width="4.85546875" style="1" customWidth="1"/>
    <col min="41" max="41" width="19.7109375" style="1" customWidth="1"/>
    <col min="42" max="42" width="2.7109375" style="12" customWidth="1"/>
    <col min="43" max="43" width="3.140625" style="12" customWidth="1"/>
    <col min="44" max="45" width="2.7109375" style="1" customWidth="1"/>
    <col min="46" max="16384" width="9.140625" style="1"/>
  </cols>
  <sheetData>
    <row r="2" spans="1:46" ht="26.25" x14ac:dyDescent="0.2">
      <c r="A2" s="431" t="s">
        <v>80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11" t="s">
        <v>8</v>
      </c>
    </row>
    <row r="3" spans="1:46" ht="21" thickBot="1" x14ac:dyDescent="0.25">
      <c r="A3" s="432" t="s">
        <v>85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11" t="s">
        <v>8</v>
      </c>
    </row>
    <row r="4" spans="1:46" ht="13.5" thickBot="1" x14ac:dyDescent="0.25">
      <c r="A4" s="404" t="s">
        <v>11</v>
      </c>
      <c r="B4" s="406" t="s">
        <v>0</v>
      </c>
      <c r="C4" s="8"/>
      <c r="D4" s="2"/>
      <c r="E4" s="403" t="s">
        <v>1</v>
      </c>
      <c r="F4" s="396"/>
      <c r="G4" s="396"/>
      <c r="H4" s="396"/>
      <c r="I4" s="396"/>
      <c r="J4" s="397"/>
      <c r="K4" s="403" t="s">
        <v>2</v>
      </c>
      <c r="L4" s="396"/>
      <c r="M4" s="396"/>
      <c r="N4" s="396"/>
      <c r="O4" s="396"/>
      <c r="P4" s="397"/>
      <c r="Q4" s="408" t="s">
        <v>3</v>
      </c>
      <c r="R4" s="409"/>
      <c r="S4" s="409"/>
      <c r="T4" s="409"/>
      <c r="U4" s="409"/>
      <c r="V4" s="410"/>
      <c r="W4" s="403" t="s">
        <v>4</v>
      </c>
      <c r="X4" s="396"/>
      <c r="Y4" s="396"/>
      <c r="Z4" s="396"/>
      <c r="AA4" s="396"/>
      <c r="AB4" s="397"/>
      <c r="AC4" s="396" t="s">
        <v>5</v>
      </c>
      <c r="AD4" s="396"/>
      <c r="AE4" s="396"/>
      <c r="AF4" s="396"/>
      <c r="AG4" s="396"/>
      <c r="AH4" s="397"/>
      <c r="AI4" s="395" t="s">
        <v>6</v>
      </c>
      <c r="AJ4" s="396"/>
      <c r="AK4" s="396"/>
      <c r="AL4" s="396"/>
      <c r="AM4" s="396"/>
      <c r="AN4" s="397"/>
      <c r="AO4" s="398" t="s">
        <v>7</v>
      </c>
      <c r="AP4" s="11" t="s">
        <v>8</v>
      </c>
      <c r="AQ4" s="11"/>
      <c r="AR4" s="3"/>
      <c r="AS4" s="3"/>
      <c r="AT4" s="3"/>
    </row>
    <row r="5" spans="1:46" ht="13.5" thickBot="1" x14ac:dyDescent="0.25">
      <c r="A5" s="405"/>
      <c r="B5" s="407"/>
      <c r="C5" s="9"/>
      <c r="D5" s="4"/>
      <c r="E5" s="5">
        <v>1</v>
      </c>
      <c r="F5" s="6">
        <f>E5+1</f>
        <v>2</v>
      </c>
      <c r="G5" s="6">
        <f>F5+1</f>
        <v>3</v>
      </c>
      <c r="H5" s="6">
        <f>G5+1</f>
        <v>4</v>
      </c>
      <c r="I5" s="6">
        <f>H5+1</f>
        <v>5</v>
      </c>
      <c r="J5" s="7">
        <f>I5+1</f>
        <v>6</v>
      </c>
      <c r="K5" s="5">
        <v>1</v>
      </c>
      <c r="L5" s="6">
        <f>K5+1</f>
        <v>2</v>
      </c>
      <c r="M5" s="6">
        <f>L5+1</f>
        <v>3</v>
      </c>
      <c r="N5" s="6">
        <f>M5+1</f>
        <v>4</v>
      </c>
      <c r="O5" s="6">
        <f>N5+1</f>
        <v>5</v>
      </c>
      <c r="P5" s="7">
        <f>O5+1</f>
        <v>6</v>
      </c>
      <c r="Q5" s="5">
        <v>1</v>
      </c>
      <c r="R5" s="6">
        <f>Q5+1</f>
        <v>2</v>
      </c>
      <c r="S5" s="6">
        <f>R5+1</f>
        <v>3</v>
      </c>
      <c r="T5" s="6">
        <f>S5+1</f>
        <v>4</v>
      </c>
      <c r="U5" s="6">
        <f>T5+1</f>
        <v>5</v>
      </c>
      <c r="V5" s="7">
        <f>U5+1</f>
        <v>6</v>
      </c>
      <c r="W5" s="5">
        <v>1</v>
      </c>
      <c r="X5" s="6">
        <f>W5+1</f>
        <v>2</v>
      </c>
      <c r="Y5" s="6">
        <f>X5+1</f>
        <v>3</v>
      </c>
      <c r="Z5" s="6">
        <f>Y5+1</f>
        <v>4</v>
      </c>
      <c r="AA5" s="6">
        <f>Z5+1</f>
        <v>5</v>
      </c>
      <c r="AB5" s="7">
        <f>AA5+1</f>
        <v>6</v>
      </c>
      <c r="AC5" s="5">
        <v>1</v>
      </c>
      <c r="AD5" s="6">
        <f>AC5+1</f>
        <v>2</v>
      </c>
      <c r="AE5" s="6">
        <f>AD5+1</f>
        <v>3</v>
      </c>
      <c r="AF5" s="6">
        <f>AE5+1</f>
        <v>4</v>
      </c>
      <c r="AG5" s="6">
        <f>AF5+1</f>
        <v>5</v>
      </c>
      <c r="AH5" s="7">
        <f>AG5+1</f>
        <v>6</v>
      </c>
      <c r="AI5" s="5">
        <v>1</v>
      </c>
      <c r="AJ5" s="6">
        <f>AI5+1</f>
        <v>2</v>
      </c>
      <c r="AK5" s="6">
        <f>AJ5+1</f>
        <v>3</v>
      </c>
      <c r="AL5" s="6">
        <f>AK5+1</f>
        <v>4</v>
      </c>
      <c r="AM5" s="6">
        <f>AL5+1</f>
        <v>5</v>
      </c>
      <c r="AN5" s="7">
        <f>AM5+1</f>
        <v>6</v>
      </c>
      <c r="AO5" s="399"/>
      <c r="AP5" s="11" t="s">
        <v>8</v>
      </c>
      <c r="AQ5" s="13"/>
      <c r="AR5" s="3"/>
      <c r="AS5" s="3"/>
      <c r="AT5" s="3"/>
    </row>
    <row r="6" spans="1:46" s="16" customFormat="1" ht="26.25" hidden="1" thickBot="1" x14ac:dyDescent="0.4">
      <c r="A6" s="85"/>
      <c r="B6" s="79"/>
      <c r="C6" s="79"/>
      <c r="D6" s="433" t="s">
        <v>176</v>
      </c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79"/>
      <c r="AP6" s="14"/>
      <c r="AQ6" s="11"/>
      <c r="AR6" s="15"/>
      <c r="AS6" s="15"/>
      <c r="AT6" s="15"/>
    </row>
    <row r="7" spans="1:46" s="16" customFormat="1" ht="91.5" hidden="1" thickBot="1" x14ac:dyDescent="0.25">
      <c r="A7" s="84"/>
      <c r="B7" s="77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7"/>
      <c r="AP7" s="14"/>
      <c r="AQ7" s="11"/>
      <c r="AR7" s="15"/>
      <c r="AS7" s="15"/>
      <c r="AT7" s="15"/>
    </row>
    <row r="8" spans="1:46" ht="60" hidden="1" thickBot="1" x14ac:dyDescent="0.8">
      <c r="A8" s="83"/>
      <c r="B8" s="17"/>
      <c r="C8" s="17"/>
      <c r="D8" s="434" t="s">
        <v>175</v>
      </c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18"/>
      <c r="AP8" s="11"/>
      <c r="AQ8" s="11" t="s">
        <v>13</v>
      </c>
    </row>
    <row r="9" spans="1:46" ht="18.75" hidden="1" thickBot="1" x14ac:dyDescent="0.25">
      <c r="B9" s="17"/>
      <c r="C9" s="17"/>
      <c r="D9" s="402" t="str">
        <f>A3</f>
        <v>БТФ  гр. 2101, 2102,2103 ( зоотехния )       90 чел.- 6 подгр.</v>
      </c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17"/>
      <c r="AP9" s="11"/>
      <c r="AQ9" s="11" t="s">
        <v>13</v>
      </c>
    </row>
    <row r="10" spans="1:46" ht="16.5" hidden="1" thickBot="1" x14ac:dyDescent="0.25">
      <c r="B10" s="79"/>
      <c r="C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5" t="str">
        <f>TRIM(AO14)</f>
        <v>л., пр.- Сергеев С.С.- 1-3 гр.</v>
      </c>
      <c r="AO10" s="79"/>
      <c r="AP10" s="11"/>
      <c r="AQ10" s="11" t="s">
        <v>13</v>
      </c>
    </row>
    <row r="11" spans="1:46" ht="24" hidden="1" thickBot="1" x14ac:dyDescent="0.25">
      <c r="B11" s="78"/>
      <c r="D11" s="80" t="str">
        <f>B14</f>
        <v>Философия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2" t="str">
        <f>TRIM(B16)</f>
        <v>л.с 28.01. по 27.04. 
 пр.с 04.02. по 25.05.</v>
      </c>
      <c r="AO11" s="10"/>
      <c r="AP11" s="11"/>
      <c r="AQ11" s="11" t="s">
        <v>13</v>
      </c>
    </row>
    <row r="12" spans="1:46" ht="13.5" hidden="1" thickBot="1" x14ac:dyDescent="0.25">
      <c r="A12" s="404" t="s">
        <v>11</v>
      </c>
      <c r="B12" s="406" t="s">
        <v>0</v>
      </c>
      <c r="C12" s="8"/>
      <c r="D12" s="2"/>
      <c r="E12" s="403" t="s">
        <v>1</v>
      </c>
      <c r="F12" s="396"/>
      <c r="G12" s="396"/>
      <c r="H12" s="396"/>
      <c r="I12" s="396"/>
      <c r="J12" s="397"/>
      <c r="K12" s="403" t="s">
        <v>2</v>
      </c>
      <c r="L12" s="396"/>
      <c r="M12" s="396"/>
      <c r="N12" s="396"/>
      <c r="O12" s="396"/>
      <c r="P12" s="397"/>
      <c r="Q12" s="408" t="s">
        <v>3</v>
      </c>
      <c r="R12" s="409"/>
      <c r="S12" s="409"/>
      <c r="T12" s="409"/>
      <c r="U12" s="409"/>
      <c r="V12" s="410"/>
      <c r="W12" s="403" t="s">
        <v>4</v>
      </c>
      <c r="X12" s="396"/>
      <c r="Y12" s="396"/>
      <c r="Z12" s="396"/>
      <c r="AA12" s="396"/>
      <c r="AB12" s="397"/>
      <c r="AC12" s="396" t="s">
        <v>5</v>
      </c>
      <c r="AD12" s="396"/>
      <c r="AE12" s="396"/>
      <c r="AF12" s="396"/>
      <c r="AG12" s="396"/>
      <c r="AH12" s="397"/>
      <c r="AI12" s="395" t="s">
        <v>6</v>
      </c>
      <c r="AJ12" s="396"/>
      <c r="AK12" s="396"/>
      <c r="AL12" s="396"/>
      <c r="AM12" s="396"/>
      <c r="AN12" s="397"/>
      <c r="AO12" s="398" t="s">
        <v>7</v>
      </c>
      <c r="AP12" s="11"/>
      <c r="AQ12" s="11" t="s">
        <v>13</v>
      </c>
      <c r="AR12" s="3"/>
      <c r="AS12" s="3"/>
      <c r="AT12" s="3"/>
    </row>
    <row r="13" spans="1:46" ht="13.5" hidden="1" thickBot="1" x14ac:dyDescent="0.25">
      <c r="A13" s="405"/>
      <c r="B13" s="407"/>
      <c r="C13" s="9"/>
      <c r="D13" s="4"/>
      <c r="E13" s="5">
        <f t="shared" ref="E13:AN13" si="0">E5</f>
        <v>1</v>
      </c>
      <c r="F13" s="6">
        <f t="shared" si="0"/>
        <v>2</v>
      </c>
      <c r="G13" s="6">
        <f t="shared" si="0"/>
        <v>3</v>
      </c>
      <c r="H13" s="6">
        <f t="shared" si="0"/>
        <v>4</v>
      </c>
      <c r="I13" s="6">
        <f t="shared" si="0"/>
        <v>5</v>
      </c>
      <c r="J13" s="7">
        <f t="shared" si="0"/>
        <v>6</v>
      </c>
      <c r="K13" s="5">
        <f t="shared" si="0"/>
        <v>1</v>
      </c>
      <c r="L13" s="6">
        <f t="shared" si="0"/>
        <v>2</v>
      </c>
      <c r="M13" s="6">
        <f t="shared" si="0"/>
        <v>3</v>
      </c>
      <c r="N13" s="6">
        <f t="shared" si="0"/>
        <v>4</v>
      </c>
      <c r="O13" s="6">
        <f t="shared" si="0"/>
        <v>5</v>
      </c>
      <c r="P13" s="7">
        <f t="shared" si="0"/>
        <v>6</v>
      </c>
      <c r="Q13" s="5">
        <f t="shared" si="0"/>
        <v>1</v>
      </c>
      <c r="R13" s="6">
        <f t="shared" si="0"/>
        <v>2</v>
      </c>
      <c r="S13" s="6">
        <f t="shared" si="0"/>
        <v>3</v>
      </c>
      <c r="T13" s="6">
        <f t="shared" si="0"/>
        <v>4</v>
      </c>
      <c r="U13" s="6">
        <f t="shared" si="0"/>
        <v>5</v>
      </c>
      <c r="V13" s="7">
        <f t="shared" si="0"/>
        <v>6</v>
      </c>
      <c r="W13" s="5">
        <f t="shared" si="0"/>
        <v>1</v>
      </c>
      <c r="X13" s="6">
        <f t="shared" si="0"/>
        <v>2</v>
      </c>
      <c r="Y13" s="6">
        <f t="shared" si="0"/>
        <v>3</v>
      </c>
      <c r="Z13" s="6">
        <f t="shared" si="0"/>
        <v>4</v>
      </c>
      <c r="AA13" s="6">
        <f t="shared" si="0"/>
        <v>5</v>
      </c>
      <c r="AB13" s="7">
        <f t="shared" si="0"/>
        <v>6</v>
      </c>
      <c r="AC13" s="5">
        <f t="shared" si="0"/>
        <v>1</v>
      </c>
      <c r="AD13" s="6">
        <f t="shared" si="0"/>
        <v>2</v>
      </c>
      <c r="AE13" s="6">
        <f t="shared" si="0"/>
        <v>3</v>
      </c>
      <c r="AF13" s="6">
        <f t="shared" si="0"/>
        <v>4</v>
      </c>
      <c r="AG13" s="6">
        <f t="shared" si="0"/>
        <v>5</v>
      </c>
      <c r="AH13" s="7">
        <f t="shared" si="0"/>
        <v>6</v>
      </c>
      <c r="AI13" s="5">
        <f t="shared" si="0"/>
        <v>1</v>
      </c>
      <c r="AJ13" s="6">
        <f t="shared" si="0"/>
        <v>2</v>
      </c>
      <c r="AK13" s="6">
        <f t="shared" si="0"/>
        <v>3</v>
      </c>
      <c r="AL13" s="6">
        <f t="shared" si="0"/>
        <v>4</v>
      </c>
      <c r="AM13" s="6">
        <f t="shared" si="0"/>
        <v>5</v>
      </c>
      <c r="AN13" s="7">
        <f t="shared" si="0"/>
        <v>6</v>
      </c>
      <c r="AO13" s="399"/>
      <c r="AP13" s="11"/>
      <c r="AQ13" s="13" t="s">
        <v>13</v>
      </c>
      <c r="AR13" s="3"/>
      <c r="AS13" s="3"/>
      <c r="AT13" s="3"/>
    </row>
    <row r="14" spans="1:46" ht="20.100000000000001" customHeight="1" x14ac:dyDescent="0.25">
      <c r="A14" s="411" t="s">
        <v>81</v>
      </c>
      <c r="B14" s="373" t="s">
        <v>29</v>
      </c>
      <c r="C14" s="375" t="s">
        <v>10</v>
      </c>
      <c r="D14" s="377" t="s">
        <v>8</v>
      </c>
      <c r="E14" s="19"/>
      <c r="F14" s="20"/>
      <c r="G14" s="21"/>
      <c r="H14" s="21"/>
      <c r="I14" s="259" t="s">
        <v>137</v>
      </c>
      <c r="J14" s="22"/>
      <c r="K14" s="151"/>
      <c r="L14" s="21"/>
      <c r="M14" s="21"/>
      <c r="N14" s="259" t="s">
        <v>138</v>
      </c>
      <c r="O14" s="21"/>
      <c r="P14" s="22"/>
      <c r="Q14" s="24"/>
      <c r="R14" s="25"/>
      <c r="S14" s="23"/>
      <c r="T14" s="26"/>
      <c r="U14" s="26"/>
      <c r="V14" s="27"/>
      <c r="W14" s="28"/>
      <c r="X14" s="100"/>
      <c r="Y14" s="50"/>
      <c r="Z14" s="26"/>
      <c r="AA14" s="27"/>
      <c r="AB14" s="30"/>
      <c r="AC14" s="276" t="s">
        <v>140</v>
      </c>
      <c r="AD14" s="26"/>
      <c r="AE14" s="200"/>
      <c r="AF14" s="26"/>
      <c r="AG14" s="27"/>
      <c r="AH14" s="30"/>
      <c r="AI14" s="31"/>
      <c r="AJ14" s="26"/>
      <c r="AK14" s="26"/>
      <c r="AL14" s="26"/>
      <c r="AM14" s="27"/>
      <c r="AN14" s="30"/>
      <c r="AO14" s="379" t="s">
        <v>94</v>
      </c>
      <c r="AP14" s="11" t="s">
        <v>8</v>
      </c>
      <c r="AQ14" s="13" t="s">
        <v>13</v>
      </c>
      <c r="AR14" s="3"/>
      <c r="AS14" s="3"/>
      <c r="AT14" s="3"/>
    </row>
    <row r="15" spans="1:46" ht="20.100000000000001" customHeight="1" x14ac:dyDescent="0.25">
      <c r="A15" s="411"/>
      <c r="B15" s="374"/>
      <c r="C15" s="376"/>
      <c r="D15" s="378"/>
      <c r="E15" s="32"/>
      <c r="F15" s="33"/>
      <c r="G15" s="34"/>
      <c r="H15" s="35"/>
      <c r="I15" s="266">
        <v>3</v>
      </c>
      <c r="J15" s="36"/>
      <c r="K15" s="275"/>
      <c r="L15" s="35"/>
      <c r="M15" s="35"/>
      <c r="N15" s="266">
        <v>1</v>
      </c>
      <c r="O15" s="35"/>
      <c r="P15" s="36"/>
      <c r="Q15" s="37"/>
      <c r="R15" s="38"/>
      <c r="S15" s="39"/>
      <c r="T15" s="35"/>
      <c r="U15" s="35"/>
      <c r="V15" s="40"/>
      <c r="W15" s="41"/>
      <c r="X15" s="35"/>
      <c r="Y15" s="35"/>
      <c r="Z15" s="35"/>
      <c r="AA15" s="40"/>
      <c r="AB15" s="36"/>
      <c r="AC15" s="275" t="s">
        <v>139</v>
      </c>
      <c r="AD15" s="35"/>
      <c r="AE15" s="266"/>
      <c r="AF15" s="35"/>
      <c r="AG15" s="40"/>
      <c r="AH15" s="36"/>
      <c r="AI15" s="34"/>
      <c r="AJ15" s="35"/>
      <c r="AK15" s="35"/>
      <c r="AL15" s="35"/>
      <c r="AM15" s="40"/>
      <c r="AN15" s="36"/>
      <c r="AO15" s="380"/>
      <c r="AP15" s="11" t="s">
        <v>8</v>
      </c>
      <c r="AQ15" s="13" t="s">
        <v>13</v>
      </c>
      <c r="AR15" s="3"/>
      <c r="AS15" s="3"/>
      <c r="AT15" s="3"/>
    </row>
    <row r="16" spans="1:46" ht="20.100000000000001" customHeight="1" x14ac:dyDescent="0.2">
      <c r="A16" s="411"/>
      <c r="B16" s="382" t="s">
        <v>86</v>
      </c>
      <c r="C16" s="384" t="s">
        <v>15</v>
      </c>
      <c r="D16" s="386" t="s">
        <v>9</v>
      </c>
      <c r="E16" s="42"/>
      <c r="F16" s="43"/>
      <c r="G16" s="44"/>
      <c r="H16" s="45"/>
      <c r="I16" s="45"/>
      <c r="J16" s="46"/>
      <c r="K16" s="44"/>
      <c r="L16" s="45"/>
      <c r="M16" s="45"/>
      <c r="N16" s="200" t="s">
        <v>138</v>
      </c>
      <c r="O16" s="45"/>
      <c r="P16" s="46"/>
      <c r="Q16" s="24"/>
      <c r="R16" s="25"/>
      <c r="S16" s="47"/>
      <c r="T16" s="45"/>
      <c r="U16" s="45"/>
      <c r="V16" s="48"/>
      <c r="W16" s="49"/>
      <c r="X16" s="100"/>
      <c r="Y16" s="50"/>
      <c r="Z16" s="45"/>
      <c r="AA16" s="48"/>
      <c r="AB16" s="46"/>
      <c r="AC16" s="208" t="s">
        <v>140</v>
      </c>
      <c r="AD16" s="45"/>
      <c r="AE16" s="45"/>
      <c r="AF16" s="45"/>
      <c r="AG16" s="48"/>
      <c r="AH16" s="46"/>
      <c r="AI16" s="44"/>
      <c r="AJ16" s="45"/>
      <c r="AK16" s="45"/>
      <c r="AL16" s="45"/>
      <c r="AM16" s="48"/>
      <c r="AN16" s="46"/>
      <c r="AO16" s="380"/>
      <c r="AP16" s="11" t="s">
        <v>8</v>
      </c>
      <c r="AQ16" s="13" t="s">
        <v>13</v>
      </c>
      <c r="AR16" s="3"/>
      <c r="AS16" s="3"/>
      <c r="AT16" s="3"/>
    </row>
    <row r="17" spans="1:46" ht="20.100000000000001" customHeight="1" thickBot="1" x14ac:dyDescent="0.3">
      <c r="A17" s="412"/>
      <c r="B17" s="383"/>
      <c r="C17" s="385"/>
      <c r="D17" s="387"/>
      <c r="E17" s="51"/>
      <c r="F17" s="52"/>
      <c r="G17" s="53"/>
      <c r="H17" s="52"/>
      <c r="I17" s="52"/>
      <c r="J17" s="54"/>
      <c r="K17" s="55"/>
      <c r="L17" s="52"/>
      <c r="M17" s="52"/>
      <c r="N17" s="218">
        <v>2</v>
      </c>
      <c r="O17" s="52"/>
      <c r="P17" s="54"/>
      <c r="Q17" s="56"/>
      <c r="R17" s="57"/>
      <c r="S17" s="53"/>
      <c r="T17" s="52"/>
      <c r="U17" s="52"/>
      <c r="V17" s="58"/>
      <c r="W17" s="55"/>
      <c r="X17" s="52"/>
      <c r="Y17" s="52"/>
      <c r="Z17" s="52"/>
      <c r="AA17" s="58"/>
      <c r="AB17" s="54"/>
      <c r="AC17" s="277" t="s">
        <v>139</v>
      </c>
      <c r="AD17" s="52"/>
      <c r="AE17" s="52"/>
      <c r="AF17" s="52"/>
      <c r="AG17" s="58"/>
      <c r="AH17" s="54"/>
      <c r="AI17" s="53"/>
      <c r="AJ17" s="52"/>
      <c r="AK17" s="52"/>
      <c r="AL17" s="52"/>
      <c r="AM17" s="58"/>
      <c r="AN17" s="54"/>
      <c r="AO17" s="381"/>
      <c r="AP17" s="11" t="s">
        <v>8</v>
      </c>
      <c r="AQ17" s="13" t="s">
        <v>13</v>
      </c>
      <c r="AR17" s="3"/>
      <c r="AS17" s="3"/>
      <c r="AT17" s="3"/>
    </row>
    <row r="18" spans="1:46" s="16" customFormat="1" ht="26.25" hidden="1" thickBot="1" x14ac:dyDescent="0.4">
      <c r="A18" s="85"/>
      <c r="B18" s="79"/>
      <c r="C18" s="79"/>
      <c r="D18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79"/>
      <c r="AP18" s="14"/>
      <c r="AQ18" s="11" t="s">
        <v>13</v>
      </c>
      <c r="AR18" s="15"/>
      <c r="AS18" s="15"/>
      <c r="AT18" s="15"/>
    </row>
    <row r="19" spans="1:46" s="16" customFormat="1" ht="91.5" hidden="1" thickBot="1" x14ac:dyDescent="0.25">
      <c r="A19" s="84"/>
      <c r="B19" s="77"/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7"/>
      <c r="AP19" s="14"/>
      <c r="AQ19" s="11" t="s">
        <v>13</v>
      </c>
      <c r="AR19" s="15"/>
      <c r="AS19" s="15"/>
      <c r="AT19" s="15"/>
    </row>
    <row r="20" spans="1:46" ht="60" hidden="1" thickBot="1" x14ac:dyDescent="0.8">
      <c r="A20" s="83"/>
      <c r="B20" s="17"/>
      <c r="C20" s="17"/>
      <c r="D20" s="401" t="str">
        <f>D$8</f>
        <v>Выписка из расписания учебных занятий НГАУ с 28.01.19 по 07.06.19  уч.год.</v>
      </c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18"/>
      <c r="AP20" s="11"/>
      <c r="AQ20" s="11" t="s">
        <v>13</v>
      </c>
    </row>
    <row r="21" spans="1:46" ht="18.75" hidden="1" thickBot="1" x14ac:dyDescent="0.25">
      <c r="B21" s="17"/>
      <c r="C21" s="17"/>
      <c r="D21" s="402" t="str">
        <f>D$9</f>
        <v>БТФ  гр. 2101, 2102,2103 ( зоотехния )       90 чел.- 6 подгр.</v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17"/>
      <c r="AP21" s="11"/>
      <c r="AQ21" s="11" t="s">
        <v>13</v>
      </c>
    </row>
    <row r="22" spans="1:46" ht="16.5" hidden="1" thickBot="1" x14ac:dyDescent="0.25">
      <c r="B22" s="79"/>
      <c r="C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5" t="str">
        <f>TRIM(AO26)</f>
        <v>л., пр.- Кузнецова И.Г.-1-3 гр.</v>
      </c>
      <c r="AO22" s="79"/>
      <c r="AP22" s="11"/>
      <c r="AQ22" s="11" t="s">
        <v>13</v>
      </c>
    </row>
    <row r="23" spans="1:46" ht="24" hidden="1" thickBot="1" x14ac:dyDescent="0.25">
      <c r="B23" s="78"/>
      <c r="D23" s="80" t="str">
        <f>B26</f>
        <v>Экономика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2" t="str">
        <f>TRIM(B28)</f>
        <v>л.с 28.01. по 27.04. 
 пр.с 04.02. по 25.05.</v>
      </c>
      <c r="AO23" s="10"/>
      <c r="AP23" s="11"/>
      <c r="AQ23" s="11" t="s">
        <v>13</v>
      </c>
    </row>
    <row r="24" spans="1:46" ht="13.5" hidden="1" thickBot="1" x14ac:dyDescent="0.25">
      <c r="A24" s="404" t="s">
        <v>11</v>
      </c>
      <c r="B24" s="406" t="s">
        <v>0</v>
      </c>
      <c r="C24" s="8"/>
      <c r="D24" s="2"/>
      <c r="E24" s="403" t="s">
        <v>1</v>
      </c>
      <c r="F24" s="396"/>
      <c r="G24" s="396"/>
      <c r="H24" s="396"/>
      <c r="I24" s="396"/>
      <c r="J24" s="397"/>
      <c r="K24" s="403" t="s">
        <v>2</v>
      </c>
      <c r="L24" s="396"/>
      <c r="M24" s="396"/>
      <c r="N24" s="396"/>
      <c r="O24" s="396"/>
      <c r="P24" s="397"/>
      <c r="Q24" s="408" t="s">
        <v>3</v>
      </c>
      <c r="R24" s="409"/>
      <c r="S24" s="409"/>
      <c r="T24" s="409"/>
      <c r="U24" s="409"/>
      <c r="V24" s="410"/>
      <c r="W24" s="403" t="s">
        <v>4</v>
      </c>
      <c r="X24" s="396"/>
      <c r="Y24" s="396"/>
      <c r="Z24" s="396"/>
      <c r="AA24" s="396"/>
      <c r="AB24" s="397"/>
      <c r="AC24" s="396" t="s">
        <v>5</v>
      </c>
      <c r="AD24" s="396"/>
      <c r="AE24" s="396"/>
      <c r="AF24" s="396"/>
      <c r="AG24" s="396"/>
      <c r="AH24" s="397"/>
      <c r="AI24" s="395" t="s">
        <v>6</v>
      </c>
      <c r="AJ24" s="396"/>
      <c r="AK24" s="396"/>
      <c r="AL24" s="396"/>
      <c r="AM24" s="396"/>
      <c r="AN24" s="397"/>
      <c r="AO24" s="398" t="s">
        <v>7</v>
      </c>
      <c r="AP24" s="11"/>
      <c r="AQ24" s="11" t="s">
        <v>13</v>
      </c>
      <c r="AR24" s="3"/>
      <c r="AS24" s="3"/>
      <c r="AT24" s="3"/>
    </row>
    <row r="25" spans="1:46" ht="13.5" hidden="1" thickBot="1" x14ac:dyDescent="0.25">
      <c r="A25" s="405"/>
      <c r="B25" s="407"/>
      <c r="C25" s="9"/>
      <c r="D25" s="4"/>
      <c r="E25" s="5">
        <f t="shared" ref="E25:AN25" si="1">E13</f>
        <v>1</v>
      </c>
      <c r="F25" s="6">
        <f t="shared" si="1"/>
        <v>2</v>
      </c>
      <c r="G25" s="6">
        <f t="shared" si="1"/>
        <v>3</v>
      </c>
      <c r="H25" s="6">
        <f t="shared" si="1"/>
        <v>4</v>
      </c>
      <c r="I25" s="6">
        <f t="shared" si="1"/>
        <v>5</v>
      </c>
      <c r="J25" s="7">
        <f t="shared" si="1"/>
        <v>6</v>
      </c>
      <c r="K25" s="5">
        <f t="shared" si="1"/>
        <v>1</v>
      </c>
      <c r="L25" s="6">
        <f t="shared" si="1"/>
        <v>2</v>
      </c>
      <c r="M25" s="6">
        <f t="shared" si="1"/>
        <v>3</v>
      </c>
      <c r="N25" s="6">
        <f t="shared" si="1"/>
        <v>4</v>
      </c>
      <c r="O25" s="6">
        <f t="shared" si="1"/>
        <v>5</v>
      </c>
      <c r="P25" s="7">
        <f t="shared" si="1"/>
        <v>6</v>
      </c>
      <c r="Q25" s="5">
        <f t="shared" si="1"/>
        <v>1</v>
      </c>
      <c r="R25" s="6">
        <f t="shared" si="1"/>
        <v>2</v>
      </c>
      <c r="S25" s="6">
        <f t="shared" si="1"/>
        <v>3</v>
      </c>
      <c r="T25" s="6">
        <f t="shared" si="1"/>
        <v>4</v>
      </c>
      <c r="U25" s="6">
        <f t="shared" si="1"/>
        <v>5</v>
      </c>
      <c r="V25" s="7">
        <f t="shared" si="1"/>
        <v>6</v>
      </c>
      <c r="W25" s="5">
        <f t="shared" si="1"/>
        <v>1</v>
      </c>
      <c r="X25" s="6">
        <f t="shared" si="1"/>
        <v>2</v>
      </c>
      <c r="Y25" s="6">
        <f t="shared" si="1"/>
        <v>3</v>
      </c>
      <c r="Z25" s="6">
        <f t="shared" si="1"/>
        <v>4</v>
      </c>
      <c r="AA25" s="6">
        <f t="shared" si="1"/>
        <v>5</v>
      </c>
      <c r="AB25" s="7">
        <f t="shared" si="1"/>
        <v>6</v>
      </c>
      <c r="AC25" s="5">
        <f t="shared" si="1"/>
        <v>1</v>
      </c>
      <c r="AD25" s="6">
        <f t="shared" si="1"/>
        <v>2</v>
      </c>
      <c r="AE25" s="6">
        <f t="shared" si="1"/>
        <v>3</v>
      </c>
      <c r="AF25" s="6">
        <f t="shared" si="1"/>
        <v>4</v>
      </c>
      <c r="AG25" s="6">
        <f t="shared" si="1"/>
        <v>5</v>
      </c>
      <c r="AH25" s="7">
        <f t="shared" si="1"/>
        <v>6</v>
      </c>
      <c r="AI25" s="5">
        <f t="shared" si="1"/>
        <v>1</v>
      </c>
      <c r="AJ25" s="6">
        <f t="shared" si="1"/>
        <v>2</v>
      </c>
      <c r="AK25" s="6">
        <f t="shared" si="1"/>
        <v>3</v>
      </c>
      <c r="AL25" s="6">
        <f t="shared" si="1"/>
        <v>4</v>
      </c>
      <c r="AM25" s="6">
        <f t="shared" si="1"/>
        <v>5</v>
      </c>
      <c r="AN25" s="7">
        <f t="shared" si="1"/>
        <v>6</v>
      </c>
      <c r="AO25" s="399"/>
      <c r="AP25" s="11"/>
      <c r="AQ25" s="13" t="s">
        <v>13</v>
      </c>
      <c r="AR25" s="3"/>
      <c r="AS25" s="3"/>
      <c r="AT25" s="3"/>
    </row>
    <row r="26" spans="1:46" ht="20.100000000000001" customHeight="1" x14ac:dyDescent="0.25">
      <c r="A26" s="411" t="s">
        <v>82</v>
      </c>
      <c r="B26" s="373" t="s">
        <v>64</v>
      </c>
      <c r="C26" s="375" t="s">
        <v>10</v>
      </c>
      <c r="D26" s="377" t="s">
        <v>8</v>
      </c>
      <c r="E26" s="59"/>
      <c r="F26" s="265"/>
      <c r="G26" s="259"/>
      <c r="H26" s="21"/>
      <c r="I26" s="21"/>
      <c r="J26" s="22"/>
      <c r="K26" s="60"/>
      <c r="L26" s="61"/>
      <c r="M26" s="21"/>
      <c r="N26" s="259" t="s">
        <v>141</v>
      </c>
      <c r="O26" s="21"/>
      <c r="P26" s="22"/>
      <c r="Q26" s="62"/>
      <c r="R26" s="21"/>
      <c r="S26" s="101"/>
      <c r="T26" s="21"/>
      <c r="U26" s="21"/>
      <c r="V26" s="64"/>
      <c r="W26" s="65"/>
      <c r="X26" s="21"/>
      <c r="Y26" s="21"/>
      <c r="Z26" s="21"/>
      <c r="AA26" s="21"/>
      <c r="AB26" s="66"/>
      <c r="AC26" s="23"/>
      <c r="AD26" s="187" t="s">
        <v>140</v>
      </c>
      <c r="AE26" s="187" t="s">
        <v>143</v>
      </c>
      <c r="AF26" s="259" t="s">
        <v>144</v>
      </c>
      <c r="AG26" s="86"/>
      <c r="AH26" s="22"/>
      <c r="AI26" s="23"/>
      <c r="AJ26" s="92"/>
      <c r="AK26" s="21"/>
      <c r="AL26" s="21"/>
      <c r="AM26" s="64"/>
      <c r="AN26" s="22"/>
      <c r="AO26" s="379" t="s">
        <v>95</v>
      </c>
      <c r="AP26" s="11" t="s">
        <v>8</v>
      </c>
      <c r="AQ26" s="13" t="s">
        <v>13</v>
      </c>
      <c r="AR26" s="3"/>
      <c r="AS26" s="3"/>
      <c r="AT26" s="3"/>
    </row>
    <row r="27" spans="1:46" ht="20.100000000000001" customHeight="1" x14ac:dyDescent="0.25">
      <c r="A27" s="411"/>
      <c r="B27" s="374"/>
      <c r="C27" s="376"/>
      <c r="D27" s="378"/>
      <c r="E27" s="67"/>
      <c r="F27" s="279"/>
      <c r="G27" s="266"/>
      <c r="H27" s="149"/>
      <c r="I27" s="35"/>
      <c r="J27" s="36"/>
      <c r="K27" s="34"/>
      <c r="L27" s="35"/>
      <c r="M27" s="35"/>
      <c r="N27" s="266">
        <v>2</v>
      </c>
      <c r="O27" s="429" t="s">
        <v>142</v>
      </c>
      <c r="P27" s="430"/>
      <c r="Q27" s="37"/>
      <c r="R27" s="38"/>
      <c r="S27" s="39"/>
      <c r="T27" s="35"/>
      <c r="U27" s="35"/>
      <c r="V27" s="40"/>
      <c r="W27" s="41"/>
      <c r="X27" s="35"/>
      <c r="Y27" s="35"/>
      <c r="Z27" s="35"/>
      <c r="AA27" s="35"/>
      <c r="AB27" s="68"/>
      <c r="AC27" s="41"/>
      <c r="AD27" s="266" t="s">
        <v>139</v>
      </c>
      <c r="AE27" s="266">
        <v>1</v>
      </c>
      <c r="AF27" s="266">
        <v>3</v>
      </c>
      <c r="AG27" s="288">
        <v>1</v>
      </c>
      <c r="AH27" s="253" t="s">
        <v>146</v>
      </c>
      <c r="AI27" s="102"/>
      <c r="AJ27" s="40"/>
      <c r="AK27" s="40"/>
      <c r="AL27" s="40"/>
      <c r="AM27" s="40"/>
      <c r="AN27" s="36"/>
      <c r="AO27" s="380"/>
      <c r="AP27" s="11" t="s">
        <v>8</v>
      </c>
      <c r="AQ27" s="13" t="s">
        <v>13</v>
      </c>
      <c r="AR27" s="3"/>
      <c r="AS27" s="3"/>
      <c r="AT27" s="3"/>
    </row>
    <row r="28" spans="1:46" ht="20.100000000000001" customHeight="1" x14ac:dyDescent="0.25">
      <c r="A28" s="411"/>
      <c r="B28" s="382" t="s">
        <v>86</v>
      </c>
      <c r="C28" s="384" t="s">
        <v>15</v>
      </c>
      <c r="D28" s="386" t="s">
        <v>9</v>
      </c>
      <c r="E28" s="69"/>
      <c r="F28" s="278"/>
      <c r="G28" s="200"/>
      <c r="H28" s="45"/>
      <c r="I28" s="45"/>
      <c r="J28" s="46"/>
      <c r="K28" s="70"/>
      <c r="L28" s="45"/>
      <c r="M28" s="45"/>
      <c r="N28" s="45"/>
      <c r="O28" s="45"/>
      <c r="P28" s="46"/>
      <c r="Q28" s="24"/>
      <c r="R28" s="25"/>
      <c r="S28" s="71"/>
      <c r="T28" s="45"/>
      <c r="U28" s="45"/>
      <c r="V28" s="48"/>
      <c r="W28" s="72"/>
      <c r="X28" s="45"/>
      <c r="Y28" s="45"/>
      <c r="Z28" s="45"/>
      <c r="AA28" s="45"/>
      <c r="AB28" s="73"/>
      <c r="AC28" s="44"/>
      <c r="AD28" s="125" t="s">
        <v>140</v>
      </c>
      <c r="AE28" s="345" t="s">
        <v>145</v>
      </c>
      <c r="AF28" s="45"/>
      <c r="AG28" s="344" t="s">
        <v>138</v>
      </c>
      <c r="AH28" s="46"/>
      <c r="AI28" s="44"/>
      <c r="AJ28" s="87"/>
      <c r="AK28" s="87"/>
      <c r="AL28" s="87"/>
      <c r="AM28" s="87"/>
      <c r="AN28" s="96"/>
      <c r="AO28" s="380"/>
      <c r="AP28" s="11" t="s">
        <v>8</v>
      </c>
      <c r="AQ28" s="13" t="s">
        <v>13</v>
      </c>
      <c r="AR28" s="3"/>
      <c r="AS28" s="3"/>
      <c r="AT28" s="3"/>
    </row>
    <row r="29" spans="1:46" ht="20.100000000000001" customHeight="1" thickBot="1" x14ac:dyDescent="0.3">
      <c r="A29" s="412"/>
      <c r="B29" s="383"/>
      <c r="C29" s="385"/>
      <c r="D29" s="387"/>
      <c r="E29" s="55"/>
      <c r="F29" s="218"/>
      <c r="G29" s="218"/>
      <c r="H29" s="52"/>
      <c r="I29" s="52"/>
      <c r="J29" s="54"/>
      <c r="K29" s="55"/>
      <c r="L29" s="52"/>
      <c r="M29" s="52"/>
      <c r="N29" s="52"/>
      <c r="O29" s="52"/>
      <c r="P29" s="54"/>
      <c r="Q29" s="56"/>
      <c r="R29" s="57"/>
      <c r="S29" s="53"/>
      <c r="T29" s="52"/>
      <c r="U29" s="122"/>
      <c r="V29" s="54"/>
      <c r="W29" s="55"/>
      <c r="X29" s="52"/>
      <c r="Y29" s="52"/>
      <c r="Z29" s="52"/>
      <c r="AA29" s="52"/>
      <c r="AB29" s="74"/>
      <c r="AC29" s="53"/>
      <c r="AD29" s="218" t="s">
        <v>139</v>
      </c>
      <c r="AE29" s="52"/>
      <c r="AF29" s="52"/>
      <c r="AG29" s="287">
        <v>3</v>
      </c>
      <c r="AH29" s="346" t="s">
        <v>147</v>
      </c>
      <c r="AI29" s="53"/>
      <c r="AJ29" s="52"/>
      <c r="AK29" s="52"/>
      <c r="AL29" s="52"/>
      <c r="AM29" s="58"/>
      <c r="AN29" s="54"/>
      <c r="AO29" s="381"/>
      <c r="AP29" s="11" t="s">
        <v>8</v>
      </c>
      <c r="AQ29" s="13" t="s">
        <v>13</v>
      </c>
      <c r="AR29" s="3"/>
      <c r="AS29" s="3"/>
      <c r="AT29" s="3"/>
    </row>
    <row r="30" spans="1:46" s="16" customFormat="1" ht="26.25" hidden="1" thickBot="1" x14ac:dyDescent="0.4">
      <c r="A30" s="85"/>
      <c r="B30" s="79"/>
      <c r="C30" s="79"/>
      <c r="D3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79"/>
      <c r="AP30" s="14"/>
      <c r="AQ30" s="11" t="s">
        <v>13</v>
      </c>
      <c r="AR30" s="15"/>
      <c r="AS30" s="15"/>
      <c r="AT30" s="15"/>
    </row>
    <row r="31" spans="1:46" s="16" customFormat="1" ht="91.5" hidden="1" thickBot="1" x14ac:dyDescent="0.25">
      <c r="A31" s="84"/>
      <c r="B31" s="77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7"/>
      <c r="AP31" s="14"/>
      <c r="AQ31" s="11" t="s">
        <v>13</v>
      </c>
      <c r="AR31" s="15"/>
      <c r="AS31" s="15"/>
      <c r="AT31" s="15"/>
    </row>
    <row r="32" spans="1:46" ht="60" hidden="1" thickBot="1" x14ac:dyDescent="0.8">
      <c r="A32" s="83"/>
      <c r="B32" s="17"/>
      <c r="C32" s="17"/>
      <c r="D32" s="401" t="str">
        <f>D$8</f>
        <v>Выписка из расписания учебных занятий НГАУ с 28.01.19 по 07.06.19  уч.год.</v>
      </c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18"/>
      <c r="AP32" s="11"/>
      <c r="AQ32" s="11" t="s">
        <v>13</v>
      </c>
    </row>
    <row r="33" spans="1:46" ht="18.75" hidden="1" thickBot="1" x14ac:dyDescent="0.25">
      <c r="B33" s="17"/>
      <c r="C33" s="17"/>
      <c r="D33" s="402" t="str">
        <f>D$9</f>
        <v>БТФ  гр. 2101, 2102,2103 ( зоотехния )       90 чел.- 6 подгр.</v>
      </c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17"/>
      <c r="AP33" s="11"/>
      <c r="AQ33" s="11" t="s">
        <v>13</v>
      </c>
    </row>
    <row r="34" spans="1:46" ht="16.5" hidden="1" thickBot="1" x14ac:dyDescent="0.25">
      <c r="B34" s="79"/>
      <c r="C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5" t="str">
        <f>TRIM(AO38)</f>
        <v>л., пр.- Горских В.Г.- 1-3 гр.</v>
      </c>
      <c r="AO34" s="79"/>
      <c r="AP34" s="11"/>
      <c r="AQ34" s="11" t="s">
        <v>13</v>
      </c>
    </row>
    <row r="35" spans="1:46" ht="24" hidden="1" thickBot="1" x14ac:dyDescent="0.25">
      <c r="B35" s="78"/>
      <c r="D35" s="80" t="str">
        <f>B38</f>
        <v>Экология и рац. природпольз-е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 t="str">
        <f>TRIM(B40)</f>
        <v>л.с 28.01. по 11.05. 
 пр.с 04.02. по 01.06.</v>
      </c>
      <c r="AO35" s="10"/>
      <c r="AP35" s="11"/>
      <c r="AQ35" s="11" t="s">
        <v>13</v>
      </c>
    </row>
    <row r="36" spans="1:46" ht="13.5" hidden="1" thickBot="1" x14ac:dyDescent="0.25">
      <c r="A36" s="404" t="s">
        <v>11</v>
      </c>
      <c r="B36" s="406" t="s">
        <v>0</v>
      </c>
      <c r="C36" s="8"/>
      <c r="D36" s="2"/>
      <c r="E36" s="403" t="s">
        <v>1</v>
      </c>
      <c r="F36" s="396"/>
      <c r="G36" s="396"/>
      <c r="H36" s="396"/>
      <c r="I36" s="396"/>
      <c r="J36" s="397"/>
      <c r="K36" s="403" t="s">
        <v>2</v>
      </c>
      <c r="L36" s="396"/>
      <c r="M36" s="396"/>
      <c r="N36" s="396"/>
      <c r="O36" s="396"/>
      <c r="P36" s="397"/>
      <c r="Q36" s="408" t="s">
        <v>3</v>
      </c>
      <c r="R36" s="409"/>
      <c r="S36" s="409"/>
      <c r="T36" s="409"/>
      <c r="U36" s="409"/>
      <c r="V36" s="410"/>
      <c r="W36" s="403" t="s">
        <v>4</v>
      </c>
      <c r="X36" s="396"/>
      <c r="Y36" s="396"/>
      <c r="Z36" s="396"/>
      <c r="AA36" s="396"/>
      <c r="AB36" s="397"/>
      <c r="AC36" s="396" t="s">
        <v>5</v>
      </c>
      <c r="AD36" s="396"/>
      <c r="AE36" s="396"/>
      <c r="AF36" s="396"/>
      <c r="AG36" s="396"/>
      <c r="AH36" s="397"/>
      <c r="AI36" s="395" t="s">
        <v>6</v>
      </c>
      <c r="AJ36" s="396"/>
      <c r="AK36" s="396"/>
      <c r="AL36" s="396"/>
      <c r="AM36" s="396"/>
      <c r="AN36" s="397"/>
      <c r="AO36" s="398" t="s">
        <v>7</v>
      </c>
      <c r="AP36" s="11"/>
      <c r="AQ36" s="11" t="s">
        <v>13</v>
      </c>
      <c r="AR36" s="3"/>
      <c r="AS36" s="3"/>
      <c r="AT36" s="3"/>
    </row>
    <row r="37" spans="1:46" ht="13.5" hidden="1" thickBot="1" x14ac:dyDescent="0.25">
      <c r="A37" s="405"/>
      <c r="B37" s="407"/>
      <c r="C37" s="9"/>
      <c r="D37" s="4"/>
      <c r="E37" s="5">
        <f t="shared" ref="E37:AN37" si="2">E25</f>
        <v>1</v>
      </c>
      <c r="F37" s="6">
        <f t="shared" si="2"/>
        <v>2</v>
      </c>
      <c r="G37" s="6">
        <f t="shared" si="2"/>
        <v>3</v>
      </c>
      <c r="H37" s="6">
        <f t="shared" si="2"/>
        <v>4</v>
      </c>
      <c r="I37" s="6">
        <f t="shared" si="2"/>
        <v>5</v>
      </c>
      <c r="J37" s="7">
        <f t="shared" si="2"/>
        <v>6</v>
      </c>
      <c r="K37" s="5">
        <f t="shared" si="2"/>
        <v>1</v>
      </c>
      <c r="L37" s="6">
        <f t="shared" si="2"/>
        <v>2</v>
      </c>
      <c r="M37" s="6">
        <f t="shared" si="2"/>
        <v>3</v>
      </c>
      <c r="N37" s="6">
        <f t="shared" si="2"/>
        <v>4</v>
      </c>
      <c r="O37" s="6">
        <f t="shared" si="2"/>
        <v>5</v>
      </c>
      <c r="P37" s="7">
        <f t="shared" si="2"/>
        <v>6</v>
      </c>
      <c r="Q37" s="5">
        <f t="shared" si="2"/>
        <v>1</v>
      </c>
      <c r="R37" s="6">
        <f t="shared" si="2"/>
        <v>2</v>
      </c>
      <c r="S37" s="6">
        <f t="shared" si="2"/>
        <v>3</v>
      </c>
      <c r="T37" s="6">
        <f t="shared" si="2"/>
        <v>4</v>
      </c>
      <c r="U37" s="6">
        <f t="shared" si="2"/>
        <v>5</v>
      </c>
      <c r="V37" s="7">
        <f t="shared" si="2"/>
        <v>6</v>
      </c>
      <c r="W37" s="5">
        <f t="shared" si="2"/>
        <v>1</v>
      </c>
      <c r="X37" s="6">
        <f t="shared" si="2"/>
        <v>2</v>
      </c>
      <c r="Y37" s="6">
        <f t="shared" si="2"/>
        <v>3</v>
      </c>
      <c r="Z37" s="6">
        <f t="shared" si="2"/>
        <v>4</v>
      </c>
      <c r="AA37" s="6">
        <f t="shared" si="2"/>
        <v>5</v>
      </c>
      <c r="AB37" s="7">
        <f t="shared" si="2"/>
        <v>6</v>
      </c>
      <c r="AC37" s="5">
        <f t="shared" si="2"/>
        <v>1</v>
      </c>
      <c r="AD37" s="6">
        <f t="shared" si="2"/>
        <v>2</v>
      </c>
      <c r="AE37" s="6">
        <f t="shared" si="2"/>
        <v>3</v>
      </c>
      <c r="AF37" s="6">
        <f t="shared" si="2"/>
        <v>4</v>
      </c>
      <c r="AG37" s="6">
        <f t="shared" si="2"/>
        <v>5</v>
      </c>
      <c r="AH37" s="7">
        <f t="shared" si="2"/>
        <v>6</v>
      </c>
      <c r="AI37" s="5">
        <f t="shared" si="2"/>
        <v>1</v>
      </c>
      <c r="AJ37" s="6">
        <f t="shared" si="2"/>
        <v>2</v>
      </c>
      <c r="AK37" s="6">
        <f t="shared" si="2"/>
        <v>3</v>
      </c>
      <c r="AL37" s="6">
        <f t="shared" si="2"/>
        <v>4</v>
      </c>
      <c r="AM37" s="6">
        <f t="shared" si="2"/>
        <v>5</v>
      </c>
      <c r="AN37" s="7">
        <f t="shared" si="2"/>
        <v>6</v>
      </c>
      <c r="AO37" s="399"/>
      <c r="AP37" s="11"/>
      <c r="AQ37" s="13" t="s">
        <v>13</v>
      </c>
      <c r="AR37" s="3"/>
      <c r="AS37" s="3"/>
      <c r="AT37" s="3"/>
    </row>
    <row r="38" spans="1:46" ht="20.100000000000001" customHeight="1" x14ac:dyDescent="0.25">
      <c r="A38" s="411" t="s">
        <v>82</v>
      </c>
      <c r="B38" s="373" t="s">
        <v>65</v>
      </c>
      <c r="C38" s="375" t="s">
        <v>10</v>
      </c>
      <c r="D38" s="377" t="s">
        <v>8</v>
      </c>
      <c r="E38" s="59"/>
      <c r="F38" s="23"/>
      <c r="G38" s="21"/>
      <c r="H38" s="21"/>
      <c r="I38" s="21"/>
      <c r="J38" s="22"/>
      <c r="K38" s="60"/>
      <c r="L38" s="61"/>
      <c r="M38" s="259" t="s">
        <v>179</v>
      </c>
      <c r="N38" s="21"/>
      <c r="O38" s="21"/>
      <c r="P38" s="22"/>
      <c r="Q38" s="62"/>
      <c r="R38" s="63"/>
      <c r="S38" s="151" t="s">
        <v>179</v>
      </c>
      <c r="T38" s="146"/>
      <c r="U38" s="92"/>
      <c r="V38" s="117"/>
      <c r="W38" s="65"/>
      <c r="X38" s="251" t="s">
        <v>180</v>
      </c>
      <c r="Y38" s="259" t="s">
        <v>179</v>
      </c>
      <c r="Z38" s="21"/>
      <c r="AA38" s="89"/>
      <c r="AB38" s="66"/>
      <c r="AC38" s="23"/>
      <c r="AD38" s="89"/>
      <c r="AE38" s="21"/>
      <c r="AF38" s="21"/>
      <c r="AG38" s="64"/>
      <c r="AH38" s="22"/>
      <c r="AI38" s="99"/>
      <c r="AJ38" s="21"/>
      <c r="AK38" s="21"/>
      <c r="AL38" s="21"/>
      <c r="AM38" s="64"/>
      <c r="AN38" s="22"/>
      <c r="AO38" s="379" t="s">
        <v>96</v>
      </c>
      <c r="AP38" s="11" t="s">
        <v>8</v>
      </c>
      <c r="AQ38" s="13" t="s">
        <v>13</v>
      </c>
      <c r="AR38" s="3"/>
      <c r="AS38" s="3"/>
      <c r="AT38" s="3"/>
    </row>
    <row r="39" spans="1:46" ht="20.100000000000001" customHeight="1" x14ac:dyDescent="0.25">
      <c r="A39" s="411"/>
      <c r="B39" s="374"/>
      <c r="C39" s="376"/>
      <c r="D39" s="378"/>
      <c r="E39" s="67"/>
      <c r="F39" s="33"/>
      <c r="G39" s="35"/>
      <c r="H39" s="35"/>
      <c r="I39" s="35"/>
      <c r="J39" s="36"/>
      <c r="K39" s="34"/>
      <c r="L39" s="35"/>
      <c r="M39" s="266">
        <v>1</v>
      </c>
      <c r="N39" s="129"/>
      <c r="O39" s="35"/>
      <c r="P39" s="36"/>
      <c r="Q39" s="37"/>
      <c r="R39" s="38"/>
      <c r="S39" s="280">
        <v>2</v>
      </c>
      <c r="T39" s="35"/>
      <c r="U39" s="35"/>
      <c r="V39" s="40"/>
      <c r="W39" s="41"/>
      <c r="X39" s="266" t="s">
        <v>139</v>
      </c>
      <c r="Y39" s="266">
        <v>3</v>
      </c>
      <c r="Z39" s="35"/>
      <c r="AA39" s="35"/>
      <c r="AB39" s="68"/>
      <c r="AC39" s="41"/>
      <c r="AD39" s="35"/>
      <c r="AE39" s="35"/>
      <c r="AF39" s="35"/>
      <c r="AG39" s="40"/>
      <c r="AH39" s="36"/>
      <c r="AI39" s="41"/>
      <c r="AJ39" s="35"/>
      <c r="AK39" s="35"/>
      <c r="AL39" s="35"/>
      <c r="AM39" s="40"/>
      <c r="AN39" s="36"/>
      <c r="AO39" s="380"/>
      <c r="AP39" s="11" t="s">
        <v>8</v>
      </c>
      <c r="AQ39" s="13" t="s">
        <v>13</v>
      </c>
      <c r="AR39" s="3"/>
      <c r="AS39" s="3"/>
      <c r="AT39" s="3"/>
    </row>
    <row r="40" spans="1:46" ht="20.100000000000001" customHeight="1" x14ac:dyDescent="0.25">
      <c r="A40" s="411"/>
      <c r="B40" s="382" t="s">
        <v>87</v>
      </c>
      <c r="C40" s="384" t="s">
        <v>10</v>
      </c>
      <c r="D40" s="386" t="s">
        <v>9</v>
      </c>
      <c r="E40" s="69"/>
      <c r="F40" s="31"/>
      <c r="G40" s="45"/>
      <c r="H40" s="45"/>
      <c r="I40" s="45"/>
      <c r="J40" s="46"/>
      <c r="K40" s="70"/>
      <c r="L40" s="45"/>
      <c r="M40" s="200" t="s">
        <v>179</v>
      </c>
      <c r="N40" s="45"/>
      <c r="O40" s="45"/>
      <c r="P40" s="46"/>
      <c r="Q40" s="24"/>
      <c r="R40" s="25"/>
      <c r="S40" s="281" t="s">
        <v>179</v>
      </c>
      <c r="T40" s="50"/>
      <c r="U40" s="45"/>
      <c r="V40" s="48"/>
      <c r="W40" s="268"/>
      <c r="X40" s="257" t="s">
        <v>180</v>
      </c>
      <c r="Y40" s="200" t="s">
        <v>179</v>
      </c>
      <c r="Z40" s="125"/>
      <c r="AA40" s="45"/>
      <c r="AB40" s="73"/>
      <c r="AC40" s="168"/>
      <c r="AD40" s="159"/>
      <c r="AE40" s="90"/>
      <c r="AF40" s="45"/>
      <c r="AG40" s="48"/>
      <c r="AH40" s="46"/>
      <c r="AI40" s="44"/>
      <c r="AJ40" s="45"/>
      <c r="AK40" s="45"/>
      <c r="AL40" s="45"/>
      <c r="AM40" s="48"/>
      <c r="AN40" s="46"/>
      <c r="AO40" s="380"/>
      <c r="AP40" s="11" t="s">
        <v>8</v>
      </c>
      <c r="AQ40" s="13" t="s">
        <v>13</v>
      </c>
      <c r="AR40" s="3"/>
      <c r="AS40" s="3"/>
      <c r="AT40" s="3"/>
    </row>
    <row r="41" spans="1:46" ht="20.100000000000001" customHeight="1" thickBot="1" x14ac:dyDescent="0.3">
      <c r="A41" s="412"/>
      <c r="B41" s="383"/>
      <c r="C41" s="385"/>
      <c r="D41" s="387"/>
      <c r="E41" s="55"/>
      <c r="F41" s="52"/>
      <c r="G41" s="52"/>
      <c r="H41" s="52"/>
      <c r="I41" s="52"/>
      <c r="J41" s="54"/>
      <c r="K41" s="154"/>
      <c r="L41" s="52"/>
      <c r="M41" s="218">
        <v>1</v>
      </c>
      <c r="N41" s="171"/>
      <c r="O41" s="52"/>
      <c r="P41" s="54"/>
      <c r="Q41" s="56"/>
      <c r="R41" s="57"/>
      <c r="S41" s="277">
        <v>2</v>
      </c>
      <c r="T41" s="52"/>
      <c r="U41" s="52"/>
      <c r="V41" s="54"/>
      <c r="W41" s="55"/>
      <c r="X41" s="218" t="s">
        <v>139</v>
      </c>
      <c r="Y41" s="218">
        <v>3</v>
      </c>
      <c r="Z41" s="52"/>
      <c r="AA41" s="52"/>
      <c r="AB41" s="74"/>
      <c r="AC41" s="53"/>
      <c r="AD41" s="52"/>
      <c r="AE41" s="52"/>
      <c r="AF41" s="52"/>
      <c r="AG41" s="58"/>
      <c r="AH41" s="54"/>
      <c r="AI41" s="53"/>
      <c r="AJ41" s="52"/>
      <c r="AK41" s="52"/>
      <c r="AL41" s="52"/>
      <c r="AM41" s="58"/>
      <c r="AN41" s="54"/>
      <c r="AO41" s="381"/>
      <c r="AP41" s="11" t="s">
        <v>8</v>
      </c>
      <c r="AQ41" s="13" t="s">
        <v>13</v>
      </c>
      <c r="AR41" s="3"/>
      <c r="AS41" s="3"/>
      <c r="AT41" s="3"/>
    </row>
    <row r="42" spans="1:46" s="16" customFormat="1" ht="26.25" hidden="1" thickBot="1" x14ac:dyDescent="0.4">
      <c r="A42" s="85"/>
      <c r="B42" s="79"/>
      <c r="C42" s="79"/>
      <c r="D4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79"/>
      <c r="AP42" s="14"/>
      <c r="AQ42" s="11" t="s">
        <v>13</v>
      </c>
      <c r="AR42" s="15"/>
      <c r="AS42" s="15"/>
      <c r="AT42" s="15"/>
    </row>
    <row r="43" spans="1:46" s="16" customFormat="1" ht="91.5" hidden="1" thickBot="1" x14ac:dyDescent="0.25">
      <c r="A43" s="84"/>
      <c r="B43" s="77"/>
      <c r="C43" s="77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14"/>
      <c r="AQ43" s="11" t="s">
        <v>13</v>
      </c>
      <c r="AR43" s="15"/>
      <c r="AS43" s="15"/>
      <c r="AT43" s="15"/>
    </row>
    <row r="44" spans="1:46" ht="60" hidden="1" thickBot="1" x14ac:dyDescent="0.8">
      <c r="A44" s="83"/>
      <c r="B44" s="17"/>
      <c r="C44" s="17"/>
      <c r="D44" s="401" t="str">
        <f>D$8</f>
        <v>Выписка из расписания учебных занятий НГАУ с 28.01.19 по 07.06.19  уч.год.</v>
      </c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18"/>
      <c r="AP44" s="11"/>
      <c r="AQ44" s="11" t="s">
        <v>13</v>
      </c>
    </row>
    <row r="45" spans="1:46" ht="18.75" hidden="1" thickBot="1" x14ac:dyDescent="0.25">
      <c r="B45" s="17"/>
      <c r="C45" s="17"/>
      <c r="D45" s="402" t="str">
        <f>D$9</f>
        <v>БТФ  гр. 2101, 2102,2103 ( зоотехния )       90 чел.- 6 подгр.</v>
      </c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17"/>
      <c r="AP45" s="11"/>
      <c r="AQ45" s="11" t="s">
        <v>13</v>
      </c>
    </row>
    <row r="46" spans="1:46" ht="16.5" hidden="1" thickBot="1" x14ac:dyDescent="0.25">
      <c r="B46" s="79"/>
      <c r="C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5" t="str">
        <f>TRIM(AO50)</f>
        <v xml:space="preserve">л., пр.- Ефанова Н.В.-3б; 
пр.- Вдовина Г.В.- 1б,2аб,3а; пр.-Борисенко Е.А.- 1а.
</v>
      </c>
      <c r="AO46" s="79"/>
      <c r="AP46" s="11"/>
      <c r="AQ46" s="11" t="s">
        <v>13</v>
      </c>
    </row>
    <row r="47" spans="1:46" ht="24" hidden="1" thickBot="1" x14ac:dyDescent="0.25">
      <c r="B47" s="78"/>
      <c r="D47" s="80" t="str">
        <f>B50</f>
        <v>Физиология животных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2" t="str">
        <f>TRIM(B52)</f>
        <v>л.с 28.01. по 25.05. 
 пр.с 04.02. по 25.05.</v>
      </c>
      <c r="AO47" s="10"/>
      <c r="AP47" s="11"/>
      <c r="AQ47" s="11" t="s">
        <v>13</v>
      </c>
    </row>
    <row r="48" spans="1:46" ht="13.5" hidden="1" thickBot="1" x14ac:dyDescent="0.25">
      <c r="A48" s="404" t="s">
        <v>11</v>
      </c>
      <c r="B48" s="406" t="s">
        <v>0</v>
      </c>
      <c r="C48" s="8"/>
      <c r="D48" s="2"/>
      <c r="E48" s="403" t="s">
        <v>1</v>
      </c>
      <c r="F48" s="396"/>
      <c r="G48" s="396"/>
      <c r="H48" s="396"/>
      <c r="I48" s="396"/>
      <c r="J48" s="397"/>
      <c r="K48" s="403" t="s">
        <v>2</v>
      </c>
      <c r="L48" s="396"/>
      <c r="M48" s="396"/>
      <c r="N48" s="396"/>
      <c r="O48" s="396"/>
      <c r="P48" s="397"/>
      <c r="Q48" s="408" t="s">
        <v>3</v>
      </c>
      <c r="R48" s="409"/>
      <c r="S48" s="409"/>
      <c r="T48" s="409"/>
      <c r="U48" s="409"/>
      <c r="V48" s="410"/>
      <c r="W48" s="403" t="s">
        <v>4</v>
      </c>
      <c r="X48" s="396"/>
      <c r="Y48" s="396"/>
      <c r="Z48" s="396"/>
      <c r="AA48" s="396"/>
      <c r="AB48" s="397"/>
      <c r="AC48" s="396" t="s">
        <v>5</v>
      </c>
      <c r="AD48" s="396"/>
      <c r="AE48" s="396"/>
      <c r="AF48" s="396"/>
      <c r="AG48" s="396"/>
      <c r="AH48" s="397"/>
      <c r="AI48" s="395" t="s">
        <v>6</v>
      </c>
      <c r="AJ48" s="396"/>
      <c r="AK48" s="396"/>
      <c r="AL48" s="396"/>
      <c r="AM48" s="396"/>
      <c r="AN48" s="397"/>
      <c r="AO48" s="398" t="s">
        <v>7</v>
      </c>
      <c r="AP48" s="11"/>
      <c r="AQ48" s="11" t="s">
        <v>13</v>
      </c>
      <c r="AR48" s="3"/>
      <c r="AS48" s="3"/>
      <c r="AT48" s="3"/>
    </row>
    <row r="49" spans="1:46" ht="13.5" hidden="1" thickBot="1" x14ac:dyDescent="0.25">
      <c r="A49" s="405"/>
      <c r="B49" s="407"/>
      <c r="C49" s="9"/>
      <c r="D49" s="4"/>
      <c r="E49" s="5">
        <f t="shared" ref="E49:AN49" si="3">E37</f>
        <v>1</v>
      </c>
      <c r="F49" s="6">
        <f t="shared" si="3"/>
        <v>2</v>
      </c>
      <c r="G49" s="6">
        <f t="shared" si="3"/>
        <v>3</v>
      </c>
      <c r="H49" s="6">
        <f t="shared" si="3"/>
        <v>4</v>
      </c>
      <c r="I49" s="6">
        <f t="shared" si="3"/>
        <v>5</v>
      </c>
      <c r="J49" s="7">
        <f t="shared" si="3"/>
        <v>6</v>
      </c>
      <c r="K49" s="5">
        <f t="shared" si="3"/>
        <v>1</v>
      </c>
      <c r="L49" s="6">
        <f t="shared" si="3"/>
        <v>2</v>
      </c>
      <c r="M49" s="6">
        <f t="shared" si="3"/>
        <v>3</v>
      </c>
      <c r="N49" s="6">
        <f t="shared" si="3"/>
        <v>4</v>
      </c>
      <c r="O49" s="6">
        <f t="shared" si="3"/>
        <v>5</v>
      </c>
      <c r="P49" s="7">
        <f t="shared" si="3"/>
        <v>6</v>
      </c>
      <c r="Q49" s="5">
        <f t="shared" si="3"/>
        <v>1</v>
      </c>
      <c r="R49" s="6">
        <f t="shared" si="3"/>
        <v>2</v>
      </c>
      <c r="S49" s="6">
        <f t="shared" si="3"/>
        <v>3</v>
      </c>
      <c r="T49" s="6">
        <f t="shared" si="3"/>
        <v>4</v>
      </c>
      <c r="U49" s="6">
        <f t="shared" si="3"/>
        <v>5</v>
      </c>
      <c r="V49" s="7">
        <f t="shared" si="3"/>
        <v>6</v>
      </c>
      <c r="W49" s="5">
        <f t="shared" si="3"/>
        <v>1</v>
      </c>
      <c r="X49" s="6">
        <f t="shared" si="3"/>
        <v>2</v>
      </c>
      <c r="Y49" s="6">
        <f t="shared" si="3"/>
        <v>3</v>
      </c>
      <c r="Z49" s="6">
        <f t="shared" si="3"/>
        <v>4</v>
      </c>
      <c r="AA49" s="6">
        <f t="shared" si="3"/>
        <v>5</v>
      </c>
      <c r="AB49" s="7">
        <f t="shared" si="3"/>
        <v>6</v>
      </c>
      <c r="AC49" s="5">
        <f t="shared" si="3"/>
        <v>1</v>
      </c>
      <c r="AD49" s="6">
        <f t="shared" si="3"/>
        <v>2</v>
      </c>
      <c r="AE49" s="6">
        <f t="shared" si="3"/>
        <v>3</v>
      </c>
      <c r="AF49" s="6">
        <f t="shared" si="3"/>
        <v>4</v>
      </c>
      <c r="AG49" s="6">
        <f t="shared" si="3"/>
        <v>5</v>
      </c>
      <c r="AH49" s="7">
        <f t="shared" si="3"/>
        <v>6</v>
      </c>
      <c r="AI49" s="5">
        <f t="shared" si="3"/>
        <v>1</v>
      </c>
      <c r="AJ49" s="6">
        <f t="shared" si="3"/>
        <v>2</v>
      </c>
      <c r="AK49" s="6">
        <f t="shared" si="3"/>
        <v>3</v>
      </c>
      <c r="AL49" s="6">
        <f t="shared" si="3"/>
        <v>4</v>
      </c>
      <c r="AM49" s="6">
        <f t="shared" si="3"/>
        <v>5</v>
      </c>
      <c r="AN49" s="7">
        <f t="shared" si="3"/>
        <v>6</v>
      </c>
      <c r="AO49" s="399"/>
      <c r="AP49" s="11"/>
      <c r="AQ49" s="13" t="s">
        <v>13</v>
      </c>
      <c r="AR49" s="3"/>
      <c r="AS49" s="3"/>
      <c r="AT49" s="3"/>
    </row>
    <row r="50" spans="1:46" ht="20.100000000000001" customHeight="1" x14ac:dyDescent="0.25">
      <c r="A50" s="411" t="s">
        <v>82</v>
      </c>
      <c r="B50" s="373" t="s">
        <v>28</v>
      </c>
      <c r="C50" s="375" t="s">
        <v>14</v>
      </c>
      <c r="D50" s="377" t="s">
        <v>8</v>
      </c>
      <c r="E50" s="292" t="s">
        <v>183</v>
      </c>
      <c r="F50" s="23"/>
      <c r="G50" s="21"/>
      <c r="H50" s="21"/>
      <c r="I50" s="21"/>
      <c r="J50" s="22"/>
      <c r="K50" s="60"/>
      <c r="L50" s="251" t="s">
        <v>180</v>
      </c>
      <c r="M50" s="258" t="s">
        <v>184</v>
      </c>
      <c r="N50" s="146"/>
      <c r="O50" s="21"/>
      <c r="P50" s="22"/>
      <c r="Q50" s="62"/>
      <c r="R50" s="63"/>
      <c r="S50" s="151" t="s">
        <v>183</v>
      </c>
      <c r="T50" s="92"/>
      <c r="U50" s="21"/>
      <c r="V50" s="64"/>
      <c r="W50" s="65"/>
      <c r="X50" s="21"/>
      <c r="Y50" s="259" t="s">
        <v>183</v>
      </c>
      <c r="Z50" s="21"/>
      <c r="AA50" s="89"/>
      <c r="AB50" s="66"/>
      <c r="AC50" s="23"/>
      <c r="AD50" s="21"/>
      <c r="AE50" s="259" t="s">
        <v>190</v>
      </c>
      <c r="AF50" s="89"/>
      <c r="AG50" s="64"/>
      <c r="AH50" s="22"/>
      <c r="AI50" s="23"/>
      <c r="AJ50" s="21"/>
      <c r="AK50" s="21"/>
      <c r="AL50" s="21"/>
      <c r="AM50" s="64"/>
      <c r="AN50" s="22"/>
      <c r="AO50" s="426" t="s">
        <v>178</v>
      </c>
      <c r="AP50" s="11" t="s">
        <v>8</v>
      </c>
      <c r="AQ50" s="13" t="s">
        <v>13</v>
      </c>
      <c r="AR50" s="3"/>
      <c r="AS50" s="3"/>
      <c r="AT50" s="3"/>
    </row>
    <row r="51" spans="1:46" ht="20.100000000000001" customHeight="1" x14ac:dyDescent="0.25">
      <c r="A51" s="411"/>
      <c r="B51" s="374"/>
      <c r="C51" s="376"/>
      <c r="D51" s="378"/>
      <c r="E51" s="216" t="s">
        <v>181</v>
      </c>
      <c r="F51" s="209" t="s">
        <v>181</v>
      </c>
      <c r="G51" s="35"/>
      <c r="H51" s="35"/>
      <c r="I51" s="35"/>
      <c r="J51" s="36"/>
      <c r="K51" s="34"/>
      <c r="L51" s="266" t="s">
        <v>139</v>
      </c>
      <c r="M51" s="210" t="s">
        <v>182</v>
      </c>
      <c r="N51" s="149"/>
      <c r="O51" s="35"/>
      <c r="P51" s="36"/>
      <c r="Q51" s="37"/>
      <c r="R51" s="38"/>
      <c r="S51" s="76" t="s">
        <v>185</v>
      </c>
      <c r="T51" s="210" t="s">
        <v>185</v>
      </c>
      <c r="U51" s="35"/>
      <c r="V51" s="40"/>
      <c r="W51" s="41"/>
      <c r="X51" s="35"/>
      <c r="Y51" s="210" t="s">
        <v>187</v>
      </c>
      <c r="Z51" s="210" t="s">
        <v>187</v>
      </c>
      <c r="AA51" s="35"/>
      <c r="AB51" s="68"/>
      <c r="AC51" s="41"/>
      <c r="AD51" s="35"/>
      <c r="AE51" s="210" t="s">
        <v>186</v>
      </c>
      <c r="AF51" s="210" t="s">
        <v>188</v>
      </c>
      <c r="AG51" s="40"/>
      <c r="AH51" s="36"/>
      <c r="AI51" s="41"/>
      <c r="AJ51" s="35"/>
      <c r="AK51" s="35"/>
      <c r="AL51" s="35"/>
      <c r="AM51" s="40"/>
      <c r="AN51" s="36"/>
      <c r="AO51" s="427"/>
      <c r="AP51" s="11" t="s">
        <v>8</v>
      </c>
      <c r="AQ51" s="13" t="s">
        <v>13</v>
      </c>
      <c r="AR51" s="3"/>
      <c r="AS51" s="3"/>
      <c r="AT51" s="3"/>
    </row>
    <row r="52" spans="1:46" ht="20.100000000000001" customHeight="1" x14ac:dyDescent="0.25">
      <c r="A52" s="411"/>
      <c r="B52" s="382" t="s">
        <v>88</v>
      </c>
      <c r="C52" s="384" t="s">
        <v>16</v>
      </c>
      <c r="D52" s="386" t="s">
        <v>9</v>
      </c>
      <c r="E52" s="201" t="s">
        <v>183</v>
      </c>
      <c r="F52" s="31"/>
      <c r="G52" s="45"/>
      <c r="H52" s="45"/>
      <c r="I52" s="45"/>
      <c r="J52" s="46"/>
      <c r="K52" s="70"/>
      <c r="L52" s="257" t="s">
        <v>180</v>
      </c>
      <c r="M52" s="200" t="s">
        <v>184</v>
      </c>
      <c r="N52" s="180"/>
      <c r="O52" s="45"/>
      <c r="P52" s="46"/>
      <c r="Q52" s="256"/>
      <c r="R52" s="257" t="s">
        <v>180</v>
      </c>
      <c r="S52" s="281" t="s">
        <v>183</v>
      </c>
      <c r="T52" s="50"/>
      <c r="U52" s="45"/>
      <c r="V52" s="48"/>
      <c r="W52" s="72"/>
      <c r="X52" s="45"/>
      <c r="Y52" s="200" t="s">
        <v>189</v>
      </c>
      <c r="Z52" s="100"/>
      <c r="AA52" s="45"/>
      <c r="AB52" s="73"/>
      <c r="AC52" s="44"/>
      <c r="AD52" s="45"/>
      <c r="AE52" s="200" t="s">
        <v>190</v>
      </c>
      <c r="AF52" s="45"/>
      <c r="AG52" s="48"/>
      <c r="AH52" s="46"/>
      <c r="AI52" s="44"/>
      <c r="AJ52" s="45"/>
      <c r="AK52" s="45"/>
      <c r="AL52" s="45"/>
      <c r="AM52" s="48"/>
      <c r="AN52" s="46"/>
      <c r="AO52" s="427"/>
      <c r="AP52" s="11" t="s">
        <v>8</v>
      </c>
      <c r="AQ52" s="13" t="s">
        <v>13</v>
      </c>
      <c r="AR52" s="3"/>
      <c r="AS52" s="3"/>
      <c r="AT52" s="3"/>
    </row>
    <row r="53" spans="1:46" ht="20.100000000000001" customHeight="1" thickBot="1" x14ac:dyDescent="0.3">
      <c r="A53" s="412"/>
      <c r="B53" s="383"/>
      <c r="C53" s="385"/>
      <c r="D53" s="387"/>
      <c r="E53" s="215" t="s">
        <v>182</v>
      </c>
      <c r="F53" s="213" t="s">
        <v>182</v>
      </c>
      <c r="G53" s="52"/>
      <c r="H53" s="52"/>
      <c r="I53" s="52"/>
      <c r="J53" s="54"/>
      <c r="K53" s="55"/>
      <c r="L53" s="218" t="s">
        <v>139</v>
      </c>
      <c r="M53" s="213" t="s">
        <v>181</v>
      </c>
      <c r="N53" s="103"/>
      <c r="O53" s="52"/>
      <c r="P53" s="54"/>
      <c r="Q53" s="286"/>
      <c r="R53" s="218" t="s">
        <v>139</v>
      </c>
      <c r="S53" s="221" t="s">
        <v>186</v>
      </c>
      <c r="T53" s="213" t="s">
        <v>186</v>
      </c>
      <c r="U53" s="52"/>
      <c r="V53" s="54"/>
      <c r="W53" s="55"/>
      <c r="X53" s="52"/>
      <c r="Y53" s="213" t="s">
        <v>188</v>
      </c>
      <c r="Z53" s="213" t="s">
        <v>188</v>
      </c>
      <c r="AA53" s="52"/>
      <c r="AB53" s="74"/>
      <c r="AC53" s="53"/>
      <c r="AD53" s="52"/>
      <c r="AE53" s="213" t="s">
        <v>185</v>
      </c>
      <c r="AF53" s="213" t="s">
        <v>187</v>
      </c>
      <c r="AG53" s="58"/>
      <c r="AH53" s="54"/>
      <c r="AI53" s="53"/>
      <c r="AJ53" s="52"/>
      <c r="AK53" s="52"/>
      <c r="AL53" s="52"/>
      <c r="AM53" s="58"/>
      <c r="AN53" s="54"/>
      <c r="AO53" s="428"/>
      <c r="AP53" s="11" t="s">
        <v>8</v>
      </c>
      <c r="AQ53" s="13" t="s">
        <v>13</v>
      </c>
      <c r="AR53" s="3"/>
      <c r="AS53" s="3"/>
      <c r="AT53" s="3"/>
    </row>
    <row r="54" spans="1:46" s="16" customFormat="1" ht="26.25" hidden="1" thickBot="1" x14ac:dyDescent="0.4">
      <c r="A54" s="85"/>
      <c r="B54" s="79"/>
      <c r="C54" s="79"/>
      <c r="D54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79"/>
      <c r="AP54" s="14"/>
      <c r="AQ54" s="11" t="s">
        <v>13</v>
      </c>
      <c r="AR54" s="15"/>
      <c r="AS54" s="15"/>
      <c r="AT54" s="15"/>
    </row>
    <row r="55" spans="1:46" s="16" customFormat="1" ht="91.5" hidden="1" thickBot="1" x14ac:dyDescent="0.25">
      <c r="A55" s="84"/>
      <c r="B55" s="77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7"/>
      <c r="AP55" s="14"/>
      <c r="AQ55" s="11" t="s">
        <v>13</v>
      </c>
      <c r="AR55" s="15"/>
      <c r="AS55" s="15"/>
      <c r="AT55" s="15"/>
    </row>
    <row r="56" spans="1:46" ht="60" hidden="1" thickBot="1" x14ac:dyDescent="0.8">
      <c r="A56" s="83"/>
      <c r="B56" s="17"/>
      <c r="C56" s="17"/>
      <c r="D56" s="401" t="str">
        <f>D$8</f>
        <v>Выписка из расписания учебных занятий НГАУ с 28.01.19 по 07.06.19  уч.год.</v>
      </c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18"/>
      <c r="AP56" s="11"/>
      <c r="AQ56" s="11" t="s">
        <v>13</v>
      </c>
    </row>
    <row r="57" spans="1:46" ht="18.75" hidden="1" thickBot="1" x14ac:dyDescent="0.25">
      <c r="B57" s="17"/>
      <c r="C57" s="17"/>
      <c r="D57" s="402" t="str">
        <f>D$9</f>
        <v>БТФ  гр. 2101, 2102,2103 ( зоотехния )       90 чел.- 6 подгр.</v>
      </c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17"/>
      <c r="AP57" s="11"/>
      <c r="AQ57" s="11" t="s">
        <v>13</v>
      </c>
    </row>
    <row r="58" spans="1:46" ht="16.5" hidden="1" thickBot="1" x14ac:dyDescent="0.25">
      <c r="B58" s="79"/>
      <c r="C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5" t="str">
        <f>TRIM(AO62)</f>
        <v>л.,пр.- Морузи И.В.- 1аб; 
пр.- Белоусов П.В.- 2аб,3аб.</v>
      </c>
      <c r="AO58" s="79"/>
      <c r="AP58" s="11"/>
      <c r="AQ58" s="11" t="s">
        <v>13</v>
      </c>
    </row>
    <row r="59" spans="1:46" ht="24" hidden="1" thickBot="1" x14ac:dyDescent="0.25">
      <c r="B59" s="78"/>
      <c r="D59" s="80" t="str">
        <f>B62</f>
        <v>Зоология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2" t="str">
        <f>TRIM(B64)</f>
        <v>л.с 28.01. по 18.05. 
 пр.с 04.02. по 18.05.</v>
      </c>
      <c r="AO59" s="10"/>
      <c r="AP59" s="11"/>
      <c r="AQ59" s="11" t="s">
        <v>13</v>
      </c>
    </row>
    <row r="60" spans="1:46" ht="13.5" hidden="1" thickBot="1" x14ac:dyDescent="0.25">
      <c r="A60" s="404" t="s">
        <v>11</v>
      </c>
      <c r="B60" s="406" t="s">
        <v>0</v>
      </c>
      <c r="C60" s="8"/>
      <c r="D60" s="2"/>
      <c r="E60" s="403" t="s">
        <v>1</v>
      </c>
      <c r="F60" s="396"/>
      <c r="G60" s="396"/>
      <c r="H60" s="396"/>
      <c r="I60" s="396"/>
      <c r="J60" s="397"/>
      <c r="K60" s="403" t="s">
        <v>2</v>
      </c>
      <c r="L60" s="396"/>
      <c r="M60" s="396"/>
      <c r="N60" s="396"/>
      <c r="O60" s="396"/>
      <c r="P60" s="397"/>
      <c r="Q60" s="408" t="s">
        <v>3</v>
      </c>
      <c r="R60" s="409"/>
      <c r="S60" s="409"/>
      <c r="T60" s="409"/>
      <c r="U60" s="409"/>
      <c r="V60" s="410"/>
      <c r="W60" s="403" t="s">
        <v>4</v>
      </c>
      <c r="X60" s="396"/>
      <c r="Y60" s="396"/>
      <c r="Z60" s="396"/>
      <c r="AA60" s="396"/>
      <c r="AB60" s="397"/>
      <c r="AC60" s="396" t="s">
        <v>5</v>
      </c>
      <c r="AD60" s="396"/>
      <c r="AE60" s="396"/>
      <c r="AF60" s="396"/>
      <c r="AG60" s="396"/>
      <c r="AH60" s="397"/>
      <c r="AI60" s="395" t="s">
        <v>6</v>
      </c>
      <c r="AJ60" s="396"/>
      <c r="AK60" s="396"/>
      <c r="AL60" s="396"/>
      <c r="AM60" s="396"/>
      <c r="AN60" s="397"/>
      <c r="AO60" s="398" t="s">
        <v>7</v>
      </c>
      <c r="AP60" s="11"/>
      <c r="AQ60" s="11" t="s">
        <v>13</v>
      </c>
      <c r="AR60" s="3"/>
      <c r="AS60" s="3"/>
      <c r="AT60" s="3"/>
    </row>
    <row r="61" spans="1:46" ht="13.5" hidden="1" thickBot="1" x14ac:dyDescent="0.25">
      <c r="A61" s="405"/>
      <c r="B61" s="407"/>
      <c r="C61" s="9"/>
      <c r="D61" s="4"/>
      <c r="E61" s="5">
        <f t="shared" ref="E61:AN61" si="4">E49</f>
        <v>1</v>
      </c>
      <c r="F61" s="6">
        <f t="shared" si="4"/>
        <v>2</v>
      </c>
      <c r="G61" s="6">
        <f t="shared" si="4"/>
        <v>3</v>
      </c>
      <c r="H61" s="6">
        <f t="shared" si="4"/>
        <v>4</v>
      </c>
      <c r="I61" s="6">
        <f t="shared" si="4"/>
        <v>5</v>
      </c>
      <c r="J61" s="7">
        <f t="shared" si="4"/>
        <v>6</v>
      </c>
      <c r="K61" s="5">
        <f t="shared" si="4"/>
        <v>1</v>
      </c>
      <c r="L61" s="6">
        <f t="shared" si="4"/>
        <v>2</v>
      </c>
      <c r="M61" s="6">
        <f t="shared" si="4"/>
        <v>3</v>
      </c>
      <c r="N61" s="6">
        <f t="shared" si="4"/>
        <v>4</v>
      </c>
      <c r="O61" s="6">
        <f t="shared" si="4"/>
        <v>5</v>
      </c>
      <c r="P61" s="7">
        <f t="shared" si="4"/>
        <v>6</v>
      </c>
      <c r="Q61" s="5">
        <f t="shared" si="4"/>
        <v>1</v>
      </c>
      <c r="R61" s="6">
        <f t="shared" si="4"/>
        <v>2</v>
      </c>
      <c r="S61" s="6">
        <f t="shared" si="4"/>
        <v>3</v>
      </c>
      <c r="T61" s="6">
        <f t="shared" si="4"/>
        <v>4</v>
      </c>
      <c r="U61" s="6">
        <f t="shared" si="4"/>
        <v>5</v>
      </c>
      <c r="V61" s="95">
        <f t="shared" si="4"/>
        <v>6</v>
      </c>
      <c r="W61" s="93">
        <f t="shared" si="4"/>
        <v>1</v>
      </c>
      <c r="X61" s="6">
        <f t="shared" si="4"/>
        <v>2</v>
      </c>
      <c r="Y61" s="6">
        <f t="shared" si="4"/>
        <v>3</v>
      </c>
      <c r="Z61" s="6">
        <f t="shared" si="4"/>
        <v>4</v>
      </c>
      <c r="AA61" s="6">
        <f t="shared" si="4"/>
        <v>5</v>
      </c>
      <c r="AB61" s="7">
        <f t="shared" si="4"/>
        <v>6</v>
      </c>
      <c r="AC61" s="5">
        <f t="shared" si="4"/>
        <v>1</v>
      </c>
      <c r="AD61" s="6">
        <f t="shared" si="4"/>
        <v>2</v>
      </c>
      <c r="AE61" s="6">
        <f t="shared" si="4"/>
        <v>3</v>
      </c>
      <c r="AF61" s="6">
        <f t="shared" si="4"/>
        <v>4</v>
      </c>
      <c r="AG61" s="6">
        <f t="shared" si="4"/>
        <v>5</v>
      </c>
      <c r="AH61" s="7">
        <f t="shared" si="4"/>
        <v>6</v>
      </c>
      <c r="AI61" s="5">
        <f t="shared" si="4"/>
        <v>1</v>
      </c>
      <c r="AJ61" s="6">
        <f t="shared" si="4"/>
        <v>2</v>
      </c>
      <c r="AK61" s="6">
        <f t="shared" si="4"/>
        <v>3</v>
      </c>
      <c r="AL61" s="6">
        <f t="shared" si="4"/>
        <v>4</v>
      </c>
      <c r="AM61" s="6">
        <f t="shared" si="4"/>
        <v>5</v>
      </c>
      <c r="AN61" s="7">
        <f t="shared" si="4"/>
        <v>6</v>
      </c>
      <c r="AO61" s="399"/>
      <c r="AP61" s="11"/>
      <c r="AQ61" s="13" t="s">
        <v>13</v>
      </c>
      <c r="AR61" s="3"/>
      <c r="AS61" s="3"/>
      <c r="AT61" s="3"/>
    </row>
    <row r="62" spans="1:46" ht="20.100000000000001" customHeight="1" x14ac:dyDescent="0.25">
      <c r="A62" s="370" t="s">
        <v>83</v>
      </c>
      <c r="B62" s="373" t="s">
        <v>30</v>
      </c>
      <c r="C62" s="375" t="s">
        <v>10</v>
      </c>
      <c r="D62" s="377" t="s">
        <v>8</v>
      </c>
      <c r="E62" s="59"/>
      <c r="F62" s="86"/>
      <c r="G62" s="89"/>
      <c r="H62" s="21"/>
      <c r="I62" s="21"/>
      <c r="J62" s="22"/>
      <c r="K62" s="60"/>
      <c r="L62" s="61"/>
      <c r="M62" s="258" t="s">
        <v>192</v>
      </c>
      <c r="N62" s="105"/>
      <c r="O62" s="92"/>
      <c r="P62" s="22"/>
      <c r="Q62" s="62"/>
      <c r="R62" s="283" t="s">
        <v>180</v>
      </c>
      <c r="S62" s="258" t="s">
        <v>194</v>
      </c>
      <c r="T62" s="97"/>
      <c r="U62" s="92"/>
      <c r="V62" s="172"/>
      <c r="W62" s="166"/>
      <c r="X62" s="21"/>
      <c r="Y62" s="259" t="s">
        <v>193</v>
      </c>
      <c r="Z62" s="21"/>
      <c r="AA62" s="146"/>
      <c r="AB62" s="66"/>
      <c r="AC62" s="23"/>
      <c r="AD62" s="97"/>
      <c r="AE62" s="259" t="s">
        <v>191</v>
      </c>
      <c r="AF62" s="89"/>
      <c r="AG62" s="64"/>
      <c r="AH62" s="22"/>
      <c r="AI62" s="23"/>
      <c r="AJ62" s="21"/>
      <c r="AK62" s="21"/>
      <c r="AL62" s="21"/>
      <c r="AM62" s="64"/>
      <c r="AN62" s="22"/>
      <c r="AO62" s="423" t="s">
        <v>157</v>
      </c>
      <c r="AP62" s="11" t="s">
        <v>8</v>
      </c>
      <c r="AQ62" s="13" t="s">
        <v>13</v>
      </c>
      <c r="AR62" s="3"/>
      <c r="AS62" s="3"/>
      <c r="AT62" s="3"/>
    </row>
    <row r="63" spans="1:46" ht="20.100000000000001" customHeight="1" x14ac:dyDescent="0.25">
      <c r="A63" s="371"/>
      <c r="B63" s="374"/>
      <c r="C63" s="376"/>
      <c r="D63" s="378"/>
      <c r="E63" s="67"/>
      <c r="F63" s="153"/>
      <c r="G63" s="35"/>
      <c r="H63" s="35"/>
      <c r="I63" s="35"/>
      <c r="J63" s="36"/>
      <c r="K63" s="34"/>
      <c r="L63" s="35"/>
      <c r="M63" s="210" t="s">
        <v>181</v>
      </c>
      <c r="N63" s="210"/>
      <c r="O63" s="210"/>
      <c r="P63" s="211"/>
      <c r="Q63" s="369" t="s">
        <v>286</v>
      </c>
      <c r="R63" s="285" t="s">
        <v>139</v>
      </c>
      <c r="S63" s="225" t="s">
        <v>187</v>
      </c>
      <c r="T63" s="210" t="s">
        <v>188</v>
      </c>
      <c r="U63" s="35"/>
      <c r="V63" s="170"/>
      <c r="W63" s="163"/>
      <c r="X63" s="35"/>
      <c r="Y63" s="210" t="s">
        <v>182</v>
      </c>
      <c r="Z63" s="210" t="s">
        <v>186</v>
      </c>
      <c r="AA63" s="35"/>
      <c r="AB63" s="68"/>
      <c r="AC63" s="41"/>
      <c r="AD63" s="35"/>
      <c r="AE63" s="210" t="s">
        <v>185</v>
      </c>
      <c r="AF63" s="35"/>
      <c r="AG63" s="139"/>
      <c r="AH63" s="121"/>
      <c r="AI63" s="261"/>
      <c r="AJ63" s="35"/>
      <c r="AK63" s="35"/>
      <c r="AL63" s="35"/>
      <c r="AM63" s="40"/>
      <c r="AN63" s="36"/>
      <c r="AO63" s="424"/>
      <c r="AP63" s="11" t="s">
        <v>8</v>
      </c>
      <c r="AQ63" s="13" t="s">
        <v>13</v>
      </c>
      <c r="AR63" s="3"/>
      <c r="AS63" s="3"/>
      <c r="AT63" s="3"/>
    </row>
    <row r="64" spans="1:46" ht="20.100000000000001" customHeight="1" x14ac:dyDescent="0.2">
      <c r="A64" s="371"/>
      <c r="B64" s="382" t="s">
        <v>89</v>
      </c>
      <c r="C64" s="384" t="s">
        <v>12</v>
      </c>
      <c r="D64" s="386" t="s">
        <v>9</v>
      </c>
      <c r="E64" s="306" t="s">
        <v>285</v>
      </c>
      <c r="F64" s="299"/>
      <c r="G64" s="298"/>
      <c r="H64" s="45"/>
      <c r="I64" s="45"/>
      <c r="J64" s="46"/>
      <c r="K64" s="70"/>
      <c r="L64" s="45"/>
      <c r="M64" s="200" t="s">
        <v>192</v>
      </c>
      <c r="N64" s="200"/>
      <c r="O64" s="50"/>
      <c r="P64" s="46"/>
      <c r="Q64" s="24"/>
      <c r="R64" s="162"/>
      <c r="S64" s="284" t="s">
        <v>195</v>
      </c>
      <c r="T64" s="169"/>
      <c r="U64" s="45"/>
      <c r="V64" s="48"/>
      <c r="W64" s="72"/>
      <c r="X64" s="45"/>
      <c r="Y64" s="200" t="s">
        <v>193</v>
      </c>
      <c r="Z64" s="298"/>
      <c r="AA64" s="45"/>
      <c r="AB64" s="73"/>
      <c r="AC64" s="44"/>
      <c r="AD64" s="100"/>
      <c r="AE64" s="200" t="s">
        <v>191</v>
      </c>
      <c r="AF64" s="45"/>
      <c r="AG64" s="48"/>
      <c r="AH64" s="46"/>
      <c r="AI64" s="242"/>
      <c r="AJ64" s="45"/>
      <c r="AK64" s="45"/>
      <c r="AL64" s="45"/>
      <c r="AM64" s="48"/>
      <c r="AN64" s="46"/>
      <c r="AO64" s="424"/>
      <c r="AP64" s="11" t="s">
        <v>8</v>
      </c>
      <c r="AQ64" s="13" t="s">
        <v>13</v>
      </c>
      <c r="AR64" s="3"/>
      <c r="AS64" s="3"/>
      <c r="AT64" s="3"/>
    </row>
    <row r="65" spans="1:46" ht="20.100000000000001" customHeight="1" thickBot="1" x14ac:dyDescent="0.3">
      <c r="A65" s="372"/>
      <c r="B65" s="383"/>
      <c r="C65" s="385"/>
      <c r="D65" s="387"/>
      <c r="E65" s="252" t="s">
        <v>139</v>
      </c>
      <c r="F65" s="262" t="s">
        <v>139</v>
      </c>
      <c r="G65" s="270" t="s">
        <v>196</v>
      </c>
      <c r="H65" s="270"/>
      <c r="I65" s="52"/>
      <c r="J65" s="54"/>
      <c r="K65" s="55"/>
      <c r="L65" s="52"/>
      <c r="M65" s="213" t="s">
        <v>182</v>
      </c>
      <c r="N65" s="213"/>
      <c r="O65" s="213"/>
      <c r="P65" s="214"/>
      <c r="Q65" s="224"/>
      <c r="R65" s="282"/>
      <c r="S65" s="230" t="s">
        <v>188</v>
      </c>
      <c r="T65" s="213" t="s">
        <v>187</v>
      </c>
      <c r="U65" s="52"/>
      <c r="V65" s="198"/>
      <c r="W65" s="55"/>
      <c r="X65" s="52"/>
      <c r="Y65" s="213" t="s">
        <v>181</v>
      </c>
      <c r="Z65" s="213" t="s">
        <v>185</v>
      </c>
      <c r="AA65" s="270"/>
      <c r="AB65" s="74"/>
      <c r="AC65" s="53"/>
      <c r="AD65" s="52"/>
      <c r="AE65" s="213" t="s">
        <v>186</v>
      </c>
      <c r="AF65" s="52"/>
      <c r="AG65" s="196"/>
      <c r="AH65" s="54"/>
      <c r="AI65" s="246"/>
      <c r="AJ65" s="52"/>
      <c r="AK65" s="52"/>
      <c r="AL65" s="52"/>
      <c r="AM65" s="58"/>
      <c r="AN65" s="54"/>
      <c r="AO65" s="425"/>
      <c r="AP65" s="11" t="s">
        <v>8</v>
      </c>
      <c r="AQ65" s="13" t="s">
        <v>13</v>
      </c>
      <c r="AR65" s="3"/>
      <c r="AS65" s="3"/>
      <c r="AT65" s="3"/>
    </row>
    <row r="66" spans="1:46" s="16" customFormat="1" ht="26.25" hidden="1" thickBot="1" x14ac:dyDescent="0.4">
      <c r="A66" s="85"/>
      <c r="B66" s="79"/>
      <c r="C66" s="79"/>
      <c r="D66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79"/>
      <c r="AP66" s="14"/>
      <c r="AQ66" s="11" t="s">
        <v>13</v>
      </c>
      <c r="AR66" s="15"/>
      <c r="AS66" s="15"/>
      <c r="AT66" s="15"/>
    </row>
    <row r="67" spans="1:46" s="16" customFormat="1" ht="91.5" hidden="1" thickBot="1" x14ac:dyDescent="0.25">
      <c r="A67" s="84"/>
      <c r="B67" s="77"/>
      <c r="C67" s="77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7"/>
      <c r="AP67" s="14"/>
      <c r="AQ67" s="11" t="s">
        <v>13</v>
      </c>
      <c r="AR67" s="15"/>
      <c r="AS67" s="15"/>
      <c r="AT67" s="15"/>
    </row>
    <row r="68" spans="1:46" ht="60" hidden="1" thickBot="1" x14ac:dyDescent="0.8">
      <c r="A68" s="83"/>
      <c r="B68" s="17"/>
      <c r="C68" s="17"/>
      <c r="D68" s="401" t="str">
        <f>D$8</f>
        <v>Выписка из расписания учебных занятий НГАУ с 28.01.19 по 07.06.19  уч.год.</v>
      </c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18"/>
      <c r="AP68" s="11"/>
      <c r="AQ68" s="11" t="s">
        <v>13</v>
      </c>
    </row>
    <row r="69" spans="1:46" ht="18.75" hidden="1" thickBot="1" x14ac:dyDescent="0.25">
      <c r="B69" s="17"/>
      <c r="C69" s="17"/>
      <c r="D69" s="402" t="str">
        <f>D$9</f>
        <v>БТФ  гр. 2101, 2102,2103 ( зоотехния )       90 чел.- 6 подгр.</v>
      </c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17"/>
      <c r="AP69" s="11"/>
      <c r="AQ69" s="11" t="s">
        <v>13</v>
      </c>
    </row>
    <row r="70" spans="1:46" ht="16.5" hidden="1" thickBot="1" x14ac:dyDescent="0.25">
      <c r="B70" s="79"/>
      <c r="C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5" t="str">
        <f>TRIM(AO74)</f>
        <v>л.,пр.- Короткевич О.С.- 1а; пр. - Коновалова Т.В.- 2а,3б; Себежко О.И.- 1б,2б; Нарожных К.Н.- 3а.</v>
      </c>
      <c r="AO70" s="79"/>
      <c r="AP70" s="11"/>
      <c r="AQ70" s="11" t="s">
        <v>13</v>
      </c>
    </row>
    <row r="71" spans="1:46" ht="24" hidden="1" thickBot="1" x14ac:dyDescent="0.25">
      <c r="B71" s="78"/>
      <c r="D71" s="80" t="str">
        <f>B74</f>
        <v xml:space="preserve">Биохимия 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2" t="str">
        <f>TRIM(B76)</f>
        <v>л.с 28.01. по 11.05. 
 пр.с 04.02. по 18.05.</v>
      </c>
      <c r="AO71" s="10"/>
      <c r="AP71" s="11"/>
      <c r="AQ71" s="11" t="s">
        <v>13</v>
      </c>
    </row>
    <row r="72" spans="1:46" ht="13.5" hidden="1" thickBot="1" x14ac:dyDescent="0.25">
      <c r="A72" s="404" t="s">
        <v>11</v>
      </c>
      <c r="B72" s="406" t="s">
        <v>0</v>
      </c>
      <c r="C72" s="8"/>
      <c r="D72" s="2"/>
      <c r="E72" s="403" t="s">
        <v>1</v>
      </c>
      <c r="F72" s="396"/>
      <c r="G72" s="396"/>
      <c r="H72" s="396"/>
      <c r="I72" s="396"/>
      <c r="J72" s="397"/>
      <c r="K72" s="403" t="s">
        <v>2</v>
      </c>
      <c r="L72" s="396"/>
      <c r="M72" s="396"/>
      <c r="N72" s="396"/>
      <c r="O72" s="396"/>
      <c r="P72" s="397"/>
      <c r="Q72" s="408" t="s">
        <v>3</v>
      </c>
      <c r="R72" s="409"/>
      <c r="S72" s="409"/>
      <c r="T72" s="409"/>
      <c r="U72" s="409"/>
      <c r="V72" s="410"/>
      <c r="W72" s="403" t="s">
        <v>4</v>
      </c>
      <c r="X72" s="396"/>
      <c r="Y72" s="396"/>
      <c r="Z72" s="396"/>
      <c r="AA72" s="396"/>
      <c r="AB72" s="397"/>
      <c r="AC72" s="396" t="s">
        <v>5</v>
      </c>
      <c r="AD72" s="396"/>
      <c r="AE72" s="396"/>
      <c r="AF72" s="396"/>
      <c r="AG72" s="396"/>
      <c r="AH72" s="397"/>
      <c r="AI72" s="395" t="s">
        <v>6</v>
      </c>
      <c r="AJ72" s="396"/>
      <c r="AK72" s="396"/>
      <c r="AL72" s="396"/>
      <c r="AM72" s="396"/>
      <c r="AN72" s="397"/>
      <c r="AO72" s="398" t="s">
        <v>7</v>
      </c>
      <c r="AP72" s="11"/>
      <c r="AQ72" s="11" t="s">
        <v>13</v>
      </c>
      <c r="AR72" s="3"/>
      <c r="AS72" s="3"/>
      <c r="AT72" s="3"/>
    </row>
    <row r="73" spans="1:46" ht="13.5" hidden="1" thickBot="1" x14ac:dyDescent="0.25">
      <c r="A73" s="405"/>
      <c r="B73" s="407"/>
      <c r="C73" s="9"/>
      <c r="D73" s="4"/>
      <c r="E73" s="5">
        <f t="shared" ref="E73:AN73" si="5">E61</f>
        <v>1</v>
      </c>
      <c r="F73" s="6">
        <f t="shared" si="5"/>
        <v>2</v>
      </c>
      <c r="G73" s="6">
        <f t="shared" si="5"/>
        <v>3</v>
      </c>
      <c r="H73" s="6">
        <f t="shared" si="5"/>
        <v>4</v>
      </c>
      <c r="I73" s="6">
        <f t="shared" si="5"/>
        <v>5</v>
      </c>
      <c r="J73" s="7">
        <f t="shared" si="5"/>
        <v>6</v>
      </c>
      <c r="K73" s="5">
        <f t="shared" si="5"/>
        <v>1</v>
      </c>
      <c r="L73" s="6">
        <f t="shared" si="5"/>
        <v>2</v>
      </c>
      <c r="M73" s="6">
        <f t="shared" si="5"/>
        <v>3</v>
      </c>
      <c r="N73" s="6">
        <f t="shared" si="5"/>
        <v>4</v>
      </c>
      <c r="O73" s="6">
        <f t="shared" si="5"/>
        <v>5</v>
      </c>
      <c r="P73" s="7">
        <f t="shared" si="5"/>
        <v>6</v>
      </c>
      <c r="Q73" s="5">
        <f t="shared" si="5"/>
        <v>1</v>
      </c>
      <c r="R73" s="6">
        <f t="shared" si="5"/>
        <v>2</v>
      </c>
      <c r="S73" s="6">
        <f t="shared" si="5"/>
        <v>3</v>
      </c>
      <c r="T73" s="6">
        <f t="shared" si="5"/>
        <v>4</v>
      </c>
      <c r="U73" s="6">
        <f t="shared" si="5"/>
        <v>5</v>
      </c>
      <c r="V73" s="7">
        <f t="shared" si="5"/>
        <v>6</v>
      </c>
      <c r="W73" s="5">
        <f t="shared" si="5"/>
        <v>1</v>
      </c>
      <c r="X73" s="6">
        <f t="shared" si="5"/>
        <v>2</v>
      </c>
      <c r="Y73" s="6">
        <f t="shared" si="5"/>
        <v>3</v>
      </c>
      <c r="Z73" s="6">
        <f t="shared" si="5"/>
        <v>4</v>
      </c>
      <c r="AA73" s="6">
        <f t="shared" si="5"/>
        <v>5</v>
      </c>
      <c r="AB73" s="7">
        <f t="shared" si="5"/>
        <v>6</v>
      </c>
      <c r="AC73" s="5">
        <f t="shared" si="5"/>
        <v>1</v>
      </c>
      <c r="AD73" s="6">
        <f t="shared" si="5"/>
        <v>2</v>
      </c>
      <c r="AE73" s="6">
        <f t="shared" si="5"/>
        <v>3</v>
      </c>
      <c r="AF73" s="6">
        <f t="shared" si="5"/>
        <v>4</v>
      </c>
      <c r="AG73" s="6">
        <f t="shared" si="5"/>
        <v>5</v>
      </c>
      <c r="AH73" s="7">
        <f t="shared" si="5"/>
        <v>6</v>
      </c>
      <c r="AI73" s="5">
        <f t="shared" si="5"/>
        <v>1</v>
      </c>
      <c r="AJ73" s="6">
        <f t="shared" si="5"/>
        <v>2</v>
      </c>
      <c r="AK73" s="6">
        <f t="shared" si="5"/>
        <v>3</v>
      </c>
      <c r="AL73" s="6">
        <f t="shared" si="5"/>
        <v>4</v>
      </c>
      <c r="AM73" s="6">
        <f t="shared" si="5"/>
        <v>5</v>
      </c>
      <c r="AN73" s="7">
        <f t="shared" si="5"/>
        <v>6</v>
      </c>
      <c r="AO73" s="399"/>
      <c r="AP73" s="11"/>
      <c r="AQ73" s="13" t="s">
        <v>13</v>
      </c>
      <c r="AR73" s="3"/>
      <c r="AS73" s="3"/>
      <c r="AT73" s="3"/>
    </row>
    <row r="74" spans="1:46" ht="20.100000000000001" customHeight="1" x14ac:dyDescent="0.25">
      <c r="A74" s="370" t="s">
        <v>83</v>
      </c>
      <c r="B74" s="373" t="s">
        <v>67</v>
      </c>
      <c r="C74" s="375" t="s">
        <v>16</v>
      </c>
      <c r="D74" s="377" t="s">
        <v>8</v>
      </c>
      <c r="E74" s="292" t="s">
        <v>198</v>
      </c>
      <c r="F74" s="109"/>
      <c r="G74" s="187" t="s">
        <v>140</v>
      </c>
      <c r="H74" s="21"/>
      <c r="I74" s="21"/>
      <c r="J74" s="22"/>
      <c r="K74" s="151"/>
      <c r="L74" s="61"/>
      <c r="M74" s="259" t="s">
        <v>199</v>
      </c>
      <c r="N74" s="92"/>
      <c r="O74" s="21"/>
      <c r="P74" s="22"/>
      <c r="Q74" s="352" t="s">
        <v>197</v>
      </c>
      <c r="R74" s="89"/>
      <c r="S74" s="151" t="s">
        <v>199</v>
      </c>
      <c r="T74" s="92"/>
      <c r="U74" s="21"/>
      <c r="V74" s="118"/>
      <c r="W74" s="65"/>
      <c r="X74" s="86"/>
      <c r="Y74" s="259" t="s">
        <v>199</v>
      </c>
      <c r="Z74" s="21"/>
      <c r="AA74" s="21"/>
      <c r="AB74" s="66"/>
      <c r="AC74" s="23"/>
      <c r="AD74" s="97"/>
      <c r="AE74" s="92"/>
      <c r="AF74" s="89"/>
      <c r="AG74" s="64"/>
      <c r="AH74" s="22"/>
      <c r="AI74" s="23"/>
      <c r="AJ74" s="21"/>
      <c r="AK74" s="21"/>
      <c r="AL74" s="21"/>
      <c r="AM74" s="64"/>
      <c r="AN74" s="22"/>
      <c r="AO74" s="423" t="s">
        <v>158</v>
      </c>
      <c r="AP74" s="11" t="s">
        <v>8</v>
      </c>
      <c r="AQ74" s="13" t="s">
        <v>13</v>
      </c>
      <c r="AR74" s="3"/>
      <c r="AS74" s="3"/>
      <c r="AT74" s="3"/>
    </row>
    <row r="75" spans="1:46" ht="20.100000000000001" customHeight="1" x14ac:dyDescent="0.25">
      <c r="A75" s="371"/>
      <c r="B75" s="374"/>
      <c r="C75" s="376"/>
      <c r="D75" s="378"/>
      <c r="E75" s="226" t="s">
        <v>187</v>
      </c>
      <c r="F75" s="210" t="s">
        <v>187</v>
      </c>
      <c r="G75" s="266" t="s">
        <v>139</v>
      </c>
      <c r="H75" s="267" t="s">
        <v>219</v>
      </c>
      <c r="I75" s="35"/>
      <c r="J75" s="36"/>
      <c r="K75" s="102"/>
      <c r="L75" s="35"/>
      <c r="M75" s="210" t="s">
        <v>185</v>
      </c>
      <c r="N75" s="210" t="s">
        <v>185</v>
      </c>
      <c r="O75" s="35"/>
      <c r="P75" s="36"/>
      <c r="Q75" s="222" t="s">
        <v>186</v>
      </c>
      <c r="R75" s="38"/>
      <c r="S75" s="76" t="s">
        <v>188</v>
      </c>
      <c r="T75" s="210" t="s">
        <v>182</v>
      </c>
      <c r="U75" s="35"/>
      <c r="V75" s="40"/>
      <c r="W75" s="41"/>
      <c r="X75" s="40"/>
      <c r="Y75" s="210" t="s">
        <v>181</v>
      </c>
      <c r="Z75" s="210" t="s">
        <v>181</v>
      </c>
      <c r="AA75" s="35"/>
      <c r="AB75" s="68"/>
      <c r="AC75" s="41"/>
      <c r="AD75" s="35"/>
      <c r="AE75" s="35"/>
      <c r="AF75" s="35"/>
      <c r="AG75" s="139"/>
      <c r="AH75" s="121"/>
      <c r="AI75" s="188"/>
      <c r="AJ75" s="35"/>
      <c r="AK75" s="35"/>
      <c r="AL75" s="35"/>
      <c r="AM75" s="40"/>
      <c r="AN75" s="36"/>
      <c r="AO75" s="424"/>
      <c r="AP75" s="11" t="s">
        <v>8</v>
      </c>
      <c r="AQ75" s="13" t="s">
        <v>13</v>
      </c>
      <c r="AR75" s="3"/>
      <c r="AS75" s="3"/>
      <c r="AT75" s="3"/>
    </row>
    <row r="76" spans="1:46" ht="20.100000000000001" customHeight="1" x14ac:dyDescent="0.2">
      <c r="A76" s="371"/>
      <c r="B76" s="382" t="s">
        <v>90</v>
      </c>
      <c r="C76" s="384" t="s">
        <v>14</v>
      </c>
      <c r="D76" s="386" t="s">
        <v>9</v>
      </c>
      <c r="E76" s="201" t="s">
        <v>199</v>
      </c>
      <c r="F76" s="70"/>
      <c r="G76" s="200" t="s">
        <v>180</v>
      </c>
      <c r="H76" s="45"/>
      <c r="I76" s="45"/>
      <c r="J76" s="205"/>
      <c r="K76" s="353" t="s">
        <v>197</v>
      </c>
      <c r="L76" s="100"/>
      <c r="M76" s="200" t="s">
        <v>199</v>
      </c>
      <c r="N76" s="50"/>
      <c r="O76" s="45"/>
      <c r="P76" s="46"/>
      <c r="Q76" s="276" t="s">
        <v>220</v>
      </c>
      <c r="R76" s="200"/>
      <c r="S76" s="281" t="s">
        <v>199</v>
      </c>
      <c r="T76" s="50"/>
      <c r="U76" s="45"/>
      <c r="V76" s="48"/>
      <c r="W76" s="72"/>
      <c r="X76" s="87"/>
      <c r="Y76" s="289" t="s">
        <v>199</v>
      </c>
      <c r="Z76" s="45"/>
      <c r="AA76" s="45"/>
      <c r="AB76" s="73"/>
      <c r="AC76" s="44"/>
      <c r="AD76" s="100"/>
      <c r="AE76" s="50"/>
      <c r="AF76" s="45"/>
      <c r="AG76" s="48"/>
      <c r="AH76" s="46"/>
      <c r="AI76" s="189"/>
      <c r="AJ76" s="45"/>
      <c r="AK76" s="45"/>
      <c r="AL76" s="45"/>
      <c r="AM76" s="48"/>
      <c r="AN76" s="46"/>
      <c r="AO76" s="424"/>
      <c r="AP76" s="11" t="s">
        <v>8</v>
      </c>
      <c r="AQ76" s="13" t="s">
        <v>13</v>
      </c>
      <c r="AR76" s="3"/>
      <c r="AS76" s="3"/>
      <c r="AT76" s="3"/>
    </row>
    <row r="77" spans="1:46" ht="20.100000000000001" customHeight="1" thickBot="1" x14ac:dyDescent="0.3">
      <c r="A77" s="372"/>
      <c r="B77" s="383"/>
      <c r="C77" s="385"/>
      <c r="D77" s="387"/>
      <c r="E77" s="215" t="s">
        <v>188</v>
      </c>
      <c r="F77" s="213" t="s">
        <v>188</v>
      </c>
      <c r="G77" s="218" t="s">
        <v>139</v>
      </c>
      <c r="H77" s="52"/>
      <c r="I77" s="52"/>
      <c r="J77" s="54"/>
      <c r="K77" s="215" t="s">
        <v>185</v>
      </c>
      <c r="L77" s="52"/>
      <c r="M77" s="213" t="s">
        <v>186</v>
      </c>
      <c r="N77" s="213" t="s">
        <v>186</v>
      </c>
      <c r="O77" s="52"/>
      <c r="P77" s="54"/>
      <c r="Q77" s="286" t="s">
        <v>139</v>
      </c>
      <c r="R77" s="218"/>
      <c r="S77" s="221" t="s">
        <v>187</v>
      </c>
      <c r="T77" s="213" t="s">
        <v>181</v>
      </c>
      <c r="U77" s="52"/>
      <c r="V77" s="54"/>
      <c r="W77" s="55"/>
      <c r="X77" s="58"/>
      <c r="Y77" s="213" t="s">
        <v>182</v>
      </c>
      <c r="Z77" s="213" t="s">
        <v>182</v>
      </c>
      <c r="AA77" s="336"/>
      <c r="AB77" s="319"/>
      <c r="AC77" s="53"/>
      <c r="AD77" s="52"/>
      <c r="AE77" s="52"/>
      <c r="AF77" s="52"/>
      <c r="AG77" s="196"/>
      <c r="AH77" s="54"/>
      <c r="AI77" s="190"/>
      <c r="AJ77" s="157"/>
      <c r="AK77" s="52"/>
      <c r="AL77" s="52"/>
      <c r="AM77" s="58"/>
      <c r="AN77" s="54"/>
      <c r="AO77" s="425"/>
      <c r="AP77" s="11" t="s">
        <v>8</v>
      </c>
      <c r="AQ77" s="13" t="s">
        <v>13</v>
      </c>
      <c r="AR77" s="3"/>
      <c r="AS77" s="3"/>
      <c r="AT77" s="3"/>
    </row>
    <row r="78" spans="1:46" s="16" customFormat="1" ht="26.25" hidden="1" thickBot="1" x14ac:dyDescent="0.4">
      <c r="A78" s="85"/>
      <c r="B78" s="79"/>
      <c r="C78" s="79"/>
      <c r="D78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79"/>
      <c r="AP78" s="14"/>
      <c r="AQ78" s="11" t="s">
        <v>13</v>
      </c>
      <c r="AR78" s="15"/>
      <c r="AS78" s="15"/>
      <c r="AT78" s="15"/>
    </row>
    <row r="79" spans="1:46" s="16" customFormat="1" ht="91.5" hidden="1" thickBot="1" x14ac:dyDescent="0.25">
      <c r="A79" s="84"/>
      <c r="B79" s="77"/>
      <c r="C79" s="77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7"/>
      <c r="AP79" s="14"/>
      <c r="AQ79" s="11" t="s">
        <v>13</v>
      </c>
      <c r="AR79" s="15"/>
      <c r="AS79" s="15"/>
      <c r="AT79" s="15"/>
    </row>
    <row r="80" spans="1:46" ht="60" hidden="1" thickBot="1" x14ac:dyDescent="0.8">
      <c r="A80" s="83"/>
      <c r="B80" s="17"/>
      <c r="C80" s="17"/>
      <c r="D80" s="401" t="str">
        <f>D$8</f>
        <v>Выписка из расписания учебных занятий НГАУ с 28.01.19 по 07.06.19  уч.год.</v>
      </c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18"/>
      <c r="AP80" s="11"/>
      <c r="AQ80" s="11" t="s">
        <v>13</v>
      </c>
    </row>
    <row r="81" spans="1:46" ht="18.75" hidden="1" thickBot="1" x14ac:dyDescent="0.25">
      <c r="B81" s="17"/>
      <c r="C81" s="17"/>
      <c r="D81" s="402" t="str">
        <f>D$9</f>
        <v>БТФ  гр. 2101, 2102,2103 ( зоотехния )       90 чел.- 6 подгр.</v>
      </c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2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17"/>
      <c r="AP81" s="11"/>
      <c r="AQ81" s="11" t="s">
        <v>13</v>
      </c>
    </row>
    <row r="82" spans="1:46" ht="16.5" hidden="1" thickBot="1" x14ac:dyDescent="0.25">
      <c r="B82" s="79"/>
      <c r="C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5" t="str">
        <f>TRIM(AO86)</f>
        <v>л.- Реймер В.А.,
пр. - Эйлерт А.И.- 2 гр.; Побегайло И.М.- 1,3 гр.</v>
      </c>
      <c r="AO82" s="79"/>
      <c r="AP82" s="11"/>
      <c r="AQ82" s="11" t="s">
        <v>13</v>
      </c>
    </row>
    <row r="83" spans="1:46" ht="24" hidden="1" thickBot="1" x14ac:dyDescent="0.25">
      <c r="B83" s="78"/>
      <c r="D83" s="80" t="str">
        <f>B86</f>
        <v>Введение в специальность</v>
      </c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2" t="str">
        <f>TRIM(B88)</f>
        <v>л.с 28.01. по 18.05. 
 пр.с 04.02. по 25.05.</v>
      </c>
      <c r="AO83" s="10"/>
      <c r="AP83" s="11"/>
      <c r="AQ83" s="11" t="s">
        <v>13</v>
      </c>
    </row>
    <row r="84" spans="1:46" ht="13.5" hidden="1" thickBot="1" x14ac:dyDescent="0.25">
      <c r="A84" s="404" t="s">
        <v>11</v>
      </c>
      <c r="B84" s="406" t="s">
        <v>0</v>
      </c>
      <c r="C84" s="8"/>
      <c r="D84" s="2"/>
      <c r="E84" s="403" t="s">
        <v>1</v>
      </c>
      <c r="F84" s="396"/>
      <c r="G84" s="396"/>
      <c r="H84" s="396"/>
      <c r="I84" s="396"/>
      <c r="J84" s="397"/>
      <c r="K84" s="403" t="s">
        <v>2</v>
      </c>
      <c r="L84" s="396"/>
      <c r="M84" s="396"/>
      <c r="N84" s="396"/>
      <c r="O84" s="396"/>
      <c r="P84" s="397"/>
      <c r="Q84" s="408" t="s">
        <v>3</v>
      </c>
      <c r="R84" s="409"/>
      <c r="S84" s="409"/>
      <c r="T84" s="409"/>
      <c r="U84" s="409"/>
      <c r="V84" s="410"/>
      <c r="W84" s="403" t="s">
        <v>4</v>
      </c>
      <c r="X84" s="396"/>
      <c r="Y84" s="396"/>
      <c r="Z84" s="396"/>
      <c r="AA84" s="396"/>
      <c r="AB84" s="397"/>
      <c r="AC84" s="396" t="s">
        <v>5</v>
      </c>
      <c r="AD84" s="396"/>
      <c r="AE84" s="396"/>
      <c r="AF84" s="396"/>
      <c r="AG84" s="396"/>
      <c r="AH84" s="397"/>
      <c r="AI84" s="395" t="s">
        <v>6</v>
      </c>
      <c r="AJ84" s="396"/>
      <c r="AK84" s="396"/>
      <c r="AL84" s="396"/>
      <c r="AM84" s="396"/>
      <c r="AN84" s="397"/>
      <c r="AO84" s="398" t="s">
        <v>7</v>
      </c>
      <c r="AP84" s="11"/>
      <c r="AQ84" s="11" t="s">
        <v>13</v>
      </c>
      <c r="AR84" s="3"/>
      <c r="AS84" s="3"/>
      <c r="AT84" s="3"/>
    </row>
    <row r="85" spans="1:46" ht="13.5" hidden="1" thickBot="1" x14ac:dyDescent="0.25">
      <c r="A85" s="405"/>
      <c r="B85" s="407"/>
      <c r="C85" s="9"/>
      <c r="D85" s="4"/>
      <c r="E85" s="5">
        <f t="shared" ref="E85:AN85" si="6">E73</f>
        <v>1</v>
      </c>
      <c r="F85" s="6">
        <f t="shared" si="6"/>
        <v>2</v>
      </c>
      <c r="G85" s="6">
        <f t="shared" si="6"/>
        <v>3</v>
      </c>
      <c r="H85" s="6">
        <f t="shared" si="6"/>
        <v>4</v>
      </c>
      <c r="I85" s="6">
        <f t="shared" si="6"/>
        <v>5</v>
      </c>
      <c r="J85" s="7">
        <f t="shared" si="6"/>
        <v>6</v>
      </c>
      <c r="K85" s="5">
        <f t="shared" si="6"/>
        <v>1</v>
      </c>
      <c r="L85" s="6">
        <f t="shared" si="6"/>
        <v>2</v>
      </c>
      <c r="M85" s="6">
        <f t="shared" si="6"/>
        <v>3</v>
      </c>
      <c r="N85" s="6">
        <f t="shared" si="6"/>
        <v>4</v>
      </c>
      <c r="O85" s="6">
        <f t="shared" si="6"/>
        <v>5</v>
      </c>
      <c r="P85" s="7">
        <f t="shared" si="6"/>
        <v>6</v>
      </c>
      <c r="Q85" s="5">
        <f t="shared" si="6"/>
        <v>1</v>
      </c>
      <c r="R85" s="6">
        <f t="shared" si="6"/>
        <v>2</v>
      </c>
      <c r="S85" s="6">
        <f t="shared" si="6"/>
        <v>3</v>
      </c>
      <c r="T85" s="6">
        <f t="shared" si="6"/>
        <v>4</v>
      </c>
      <c r="U85" s="6">
        <f t="shared" si="6"/>
        <v>5</v>
      </c>
      <c r="V85" s="7">
        <f t="shared" si="6"/>
        <v>6</v>
      </c>
      <c r="W85" s="5">
        <f t="shared" si="6"/>
        <v>1</v>
      </c>
      <c r="X85" s="6">
        <f t="shared" si="6"/>
        <v>2</v>
      </c>
      <c r="Y85" s="6">
        <f t="shared" si="6"/>
        <v>3</v>
      </c>
      <c r="Z85" s="6">
        <f t="shared" si="6"/>
        <v>4</v>
      </c>
      <c r="AA85" s="6">
        <f t="shared" si="6"/>
        <v>5</v>
      </c>
      <c r="AB85" s="7">
        <f t="shared" si="6"/>
        <v>6</v>
      </c>
      <c r="AC85" s="5">
        <f t="shared" si="6"/>
        <v>1</v>
      </c>
      <c r="AD85" s="6">
        <f t="shared" si="6"/>
        <v>2</v>
      </c>
      <c r="AE85" s="6">
        <f t="shared" si="6"/>
        <v>3</v>
      </c>
      <c r="AF85" s="6">
        <f t="shared" si="6"/>
        <v>4</v>
      </c>
      <c r="AG85" s="6">
        <f t="shared" si="6"/>
        <v>5</v>
      </c>
      <c r="AH85" s="7">
        <f t="shared" si="6"/>
        <v>6</v>
      </c>
      <c r="AI85" s="5">
        <f t="shared" si="6"/>
        <v>1</v>
      </c>
      <c r="AJ85" s="6">
        <f t="shared" si="6"/>
        <v>2</v>
      </c>
      <c r="AK85" s="6">
        <f t="shared" si="6"/>
        <v>3</v>
      </c>
      <c r="AL85" s="6">
        <f t="shared" si="6"/>
        <v>4</v>
      </c>
      <c r="AM85" s="6">
        <f t="shared" si="6"/>
        <v>5</v>
      </c>
      <c r="AN85" s="7">
        <f t="shared" si="6"/>
        <v>6</v>
      </c>
      <c r="AO85" s="399"/>
      <c r="AP85" s="11"/>
      <c r="AQ85" s="13" t="s">
        <v>13</v>
      </c>
      <c r="AR85" s="3"/>
      <c r="AS85" s="3"/>
      <c r="AT85" s="3"/>
    </row>
    <row r="86" spans="1:46" ht="20.100000000000001" customHeight="1" x14ac:dyDescent="0.25">
      <c r="A86" s="370" t="s">
        <v>37</v>
      </c>
      <c r="B86" s="373" t="s">
        <v>66</v>
      </c>
      <c r="C86" s="375" t="s">
        <v>12</v>
      </c>
      <c r="D86" s="377" t="s">
        <v>8</v>
      </c>
      <c r="E86" s="59"/>
      <c r="F86" s="109"/>
      <c r="G86" s="92"/>
      <c r="H86" s="21"/>
      <c r="I86" s="21"/>
      <c r="J86" s="22"/>
      <c r="K86" s="151" t="s">
        <v>180</v>
      </c>
      <c r="L86" s="61"/>
      <c r="M86" s="89"/>
      <c r="N86" s="92"/>
      <c r="O86" s="21"/>
      <c r="P86" s="22"/>
      <c r="Q86" s="62"/>
      <c r="R86" s="89"/>
      <c r="S86" s="23"/>
      <c r="T86" s="92"/>
      <c r="U86" s="21"/>
      <c r="V86" s="118"/>
      <c r="W86" s="65"/>
      <c r="X86" s="86"/>
      <c r="Y86" s="89"/>
      <c r="Z86" s="259"/>
      <c r="AA86" s="21"/>
      <c r="AB86" s="66"/>
      <c r="AC86" s="143"/>
      <c r="AD86" s="86"/>
      <c r="AE86" s="92" t="s">
        <v>200</v>
      </c>
      <c r="AF86" s="259"/>
      <c r="AG86" s="64"/>
      <c r="AH86" s="22"/>
      <c r="AI86" s="23"/>
      <c r="AJ86" s="21"/>
      <c r="AK86" s="21"/>
      <c r="AL86" s="21"/>
      <c r="AM86" s="64"/>
      <c r="AN86" s="22"/>
      <c r="AO86" s="379" t="s">
        <v>159</v>
      </c>
      <c r="AP86" s="11" t="s">
        <v>8</v>
      </c>
      <c r="AQ86" s="13" t="s">
        <v>13</v>
      </c>
      <c r="AR86" s="3"/>
      <c r="AS86" s="3"/>
      <c r="AT86" s="3"/>
    </row>
    <row r="87" spans="1:46" ht="20.100000000000001" customHeight="1" x14ac:dyDescent="0.25">
      <c r="A87" s="371"/>
      <c r="B87" s="374"/>
      <c r="C87" s="376"/>
      <c r="D87" s="378"/>
      <c r="E87" s="67"/>
      <c r="F87" s="33"/>
      <c r="G87" s="35"/>
      <c r="H87" s="35"/>
      <c r="I87" s="35"/>
      <c r="J87" s="36"/>
      <c r="K87" s="275" t="s">
        <v>139</v>
      </c>
      <c r="L87" s="35"/>
      <c r="M87" s="35"/>
      <c r="N87" s="35"/>
      <c r="O87" s="35"/>
      <c r="P87" s="36"/>
      <c r="Q87" s="37"/>
      <c r="R87" s="38"/>
      <c r="S87" s="39"/>
      <c r="T87" s="35"/>
      <c r="U87" s="35"/>
      <c r="V87" s="40"/>
      <c r="W87" s="41"/>
      <c r="X87" s="40"/>
      <c r="Y87" s="290"/>
      <c r="Z87" s="266"/>
      <c r="AA87" s="35"/>
      <c r="AB87" s="68"/>
      <c r="AC87" s="165"/>
      <c r="AD87" s="40"/>
      <c r="AE87" s="266">
        <v>2</v>
      </c>
      <c r="AF87" s="266"/>
      <c r="AG87" s="40"/>
      <c r="AH87" s="36"/>
      <c r="AI87" s="188"/>
      <c r="AJ87" s="35"/>
      <c r="AK87" s="35"/>
      <c r="AL87" s="35"/>
      <c r="AM87" s="40"/>
      <c r="AN87" s="36"/>
      <c r="AO87" s="380"/>
      <c r="AP87" s="11" t="s">
        <v>8</v>
      </c>
      <c r="AQ87" s="13" t="s">
        <v>13</v>
      </c>
      <c r="AR87" s="3"/>
      <c r="AS87" s="3"/>
      <c r="AT87" s="3"/>
    </row>
    <row r="88" spans="1:46" ht="20.100000000000001" customHeight="1" x14ac:dyDescent="0.2">
      <c r="A88" s="371"/>
      <c r="B88" s="382" t="s">
        <v>91</v>
      </c>
      <c r="C88" s="384" t="s">
        <v>15</v>
      </c>
      <c r="D88" s="386" t="s">
        <v>9</v>
      </c>
      <c r="E88" s="69"/>
      <c r="F88" s="70"/>
      <c r="G88" s="50"/>
      <c r="H88" s="45"/>
      <c r="I88" s="45"/>
      <c r="J88" s="205"/>
      <c r="K88" s="256"/>
      <c r="L88" s="100"/>
      <c r="M88" s="100"/>
      <c r="N88" s="50"/>
      <c r="O88" s="45"/>
      <c r="P88" s="46"/>
      <c r="Q88" s="24"/>
      <c r="R88" s="45"/>
      <c r="S88" s="71"/>
      <c r="T88" s="50"/>
      <c r="U88" s="45"/>
      <c r="V88" s="48"/>
      <c r="W88" s="72"/>
      <c r="X88" s="87"/>
      <c r="Y88" s="90"/>
      <c r="Z88" s="45"/>
      <c r="AA88" s="45"/>
      <c r="AB88" s="73"/>
      <c r="AC88" s="144"/>
      <c r="AD88" s="87"/>
      <c r="AE88" s="179" t="s">
        <v>201</v>
      </c>
      <c r="AF88" s="87"/>
      <c r="AG88" s="90"/>
      <c r="AH88" s="96"/>
      <c r="AI88" s="189"/>
      <c r="AJ88" s="45"/>
      <c r="AK88" s="45"/>
      <c r="AL88" s="45"/>
      <c r="AM88" s="48"/>
      <c r="AN88" s="46"/>
      <c r="AO88" s="380"/>
      <c r="AP88" s="11" t="s">
        <v>8</v>
      </c>
      <c r="AQ88" s="13" t="s">
        <v>13</v>
      </c>
      <c r="AR88" s="3"/>
      <c r="AS88" s="3"/>
      <c r="AT88" s="3"/>
    </row>
    <row r="89" spans="1:46" ht="20.100000000000001" customHeight="1" thickBot="1" x14ac:dyDescent="0.3">
      <c r="A89" s="372"/>
      <c r="B89" s="383"/>
      <c r="C89" s="385"/>
      <c r="D89" s="387"/>
      <c r="E89" s="55"/>
      <c r="F89" s="52"/>
      <c r="G89" s="52"/>
      <c r="H89" s="52"/>
      <c r="I89" s="52"/>
      <c r="J89" s="54"/>
      <c r="K89" s="217"/>
      <c r="L89" s="52"/>
      <c r="M89" s="52"/>
      <c r="N89" s="52"/>
      <c r="O89" s="52"/>
      <c r="P89" s="54"/>
      <c r="Q89" s="56"/>
      <c r="R89" s="57"/>
      <c r="S89" s="53"/>
      <c r="T89" s="52"/>
      <c r="U89" s="52"/>
      <c r="V89" s="54"/>
      <c r="W89" s="55"/>
      <c r="X89" s="58"/>
      <c r="Y89" s="52"/>
      <c r="Z89" s="52"/>
      <c r="AA89" s="52"/>
      <c r="AB89" s="74"/>
      <c r="AC89" s="167"/>
      <c r="AD89" s="58"/>
      <c r="AE89" s="218">
        <v>1</v>
      </c>
      <c r="AF89" s="218">
        <v>3</v>
      </c>
      <c r="AG89" s="58"/>
      <c r="AH89" s="115"/>
      <c r="AI89" s="190"/>
      <c r="AJ89" s="157"/>
      <c r="AK89" s="52"/>
      <c r="AL89" s="52"/>
      <c r="AM89" s="58"/>
      <c r="AN89" s="54"/>
      <c r="AO89" s="381"/>
      <c r="AP89" s="11" t="s">
        <v>8</v>
      </c>
      <c r="AQ89" s="13" t="s">
        <v>13</v>
      </c>
      <c r="AR89" s="3"/>
      <c r="AS89" s="3"/>
      <c r="AT89" s="3"/>
    </row>
    <row r="90" spans="1:46" s="16" customFormat="1" ht="26.25" hidden="1" thickBot="1" x14ac:dyDescent="0.4">
      <c r="A90" s="85"/>
      <c r="B90" s="79"/>
      <c r="C90" s="79"/>
      <c r="D9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79"/>
      <c r="AP90" s="14"/>
      <c r="AQ90" s="11" t="s">
        <v>13</v>
      </c>
      <c r="AR90" s="15"/>
      <c r="AS90" s="15"/>
      <c r="AT90" s="15"/>
    </row>
    <row r="91" spans="1:46" s="16" customFormat="1" ht="91.5" hidden="1" thickBot="1" x14ac:dyDescent="0.25">
      <c r="A91" s="84"/>
      <c r="B91" s="77"/>
      <c r="C91" s="7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7"/>
      <c r="AP91" s="14"/>
      <c r="AQ91" s="11" t="s">
        <v>13</v>
      </c>
      <c r="AR91" s="15"/>
      <c r="AS91" s="15"/>
      <c r="AT91" s="15"/>
    </row>
    <row r="92" spans="1:46" ht="60" hidden="1" thickBot="1" x14ac:dyDescent="0.8">
      <c r="A92" s="83"/>
      <c r="B92" s="17"/>
      <c r="C92" s="17"/>
      <c r="D92" s="401" t="str">
        <f>D$8</f>
        <v>Выписка из расписания учебных занятий НГАУ с 28.01.19 по 07.06.19  уч.год.</v>
      </c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01"/>
      <c r="AK92" s="401"/>
      <c r="AL92" s="401"/>
      <c r="AM92" s="401"/>
      <c r="AN92" s="401"/>
      <c r="AO92" s="18"/>
      <c r="AP92" s="11"/>
      <c r="AQ92" s="11" t="s">
        <v>13</v>
      </c>
    </row>
    <row r="93" spans="1:46" ht="18.75" hidden="1" thickBot="1" x14ac:dyDescent="0.25">
      <c r="B93" s="17"/>
      <c r="C93" s="17"/>
      <c r="D93" s="402" t="str">
        <f>D$9</f>
        <v>БТФ  гр. 2101, 2102,2103 ( зоотехния )       90 чел.- 6 подгр.</v>
      </c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  <c r="AB93" s="402"/>
      <c r="AC93" s="402"/>
      <c r="AD93" s="402"/>
      <c r="AE93" s="402"/>
      <c r="AF93" s="402"/>
      <c r="AG93" s="402"/>
      <c r="AH93" s="402"/>
      <c r="AI93" s="402"/>
      <c r="AJ93" s="402"/>
      <c r="AK93" s="402"/>
      <c r="AL93" s="402"/>
      <c r="AM93" s="402"/>
      <c r="AN93" s="402"/>
      <c r="AO93" s="17"/>
      <c r="AP93" s="11"/>
      <c r="AQ93" s="11" t="s">
        <v>13</v>
      </c>
    </row>
    <row r="94" spans="1:46" ht="16.5" hidden="1" thickBot="1" x14ac:dyDescent="0.25">
      <c r="B94" s="79"/>
      <c r="C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5" t="str">
        <f>TRIM(AO98)</f>
        <v>л.- Пилюгина Э.В.</v>
      </c>
      <c r="AO94" s="79"/>
      <c r="AP94" s="11"/>
      <c r="AQ94" s="11" t="s">
        <v>13</v>
      </c>
    </row>
    <row r="95" spans="1:46" ht="24" hidden="1" thickBot="1" x14ac:dyDescent="0.25">
      <c r="B95" s="78"/>
      <c r="D95" s="80" t="str">
        <f>B98</f>
        <v>Физ-ра и спорт (электив.дисц)</v>
      </c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2" t="str">
        <f>TRIM(B100)</f>
        <v>пр.с 04.02. по 04.05.</v>
      </c>
      <c r="AO95" s="10"/>
      <c r="AP95" s="11"/>
      <c r="AQ95" s="11" t="s">
        <v>13</v>
      </c>
    </row>
    <row r="96" spans="1:46" ht="13.5" hidden="1" thickBot="1" x14ac:dyDescent="0.25">
      <c r="A96" s="404" t="s">
        <v>11</v>
      </c>
      <c r="B96" s="406" t="s">
        <v>0</v>
      </c>
      <c r="C96" s="8"/>
      <c r="D96" s="2"/>
      <c r="E96" s="403" t="s">
        <v>1</v>
      </c>
      <c r="F96" s="396"/>
      <c r="G96" s="396"/>
      <c r="H96" s="396"/>
      <c r="I96" s="396"/>
      <c r="J96" s="397"/>
      <c r="K96" s="403" t="s">
        <v>2</v>
      </c>
      <c r="L96" s="396"/>
      <c r="M96" s="396"/>
      <c r="N96" s="396"/>
      <c r="O96" s="396"/>
      <c r="P96" s="397"/>
      <c r="Q96" s="408" t="s">
        <v>3</v>
      </c>
      <c r="R96" s="409"/>
      <c r="S96" s="409"/>
      <c r="T96" s="409"/>
      <c r="U96" s="409"/>
      <c r="V96" s="410"/>
      <c r="W96" s="403" t="s">
        <v>4</v>
      </c>
      <c r="X96" s="396"/>
      <c r="Y96" s="396"/>
      <c r="Z96" s="396"/>
      <c r="AA96" s="396"/>
      <c r="AB96" s="397"/>
      <c r="AC96" s="396" t="s">
        <v>5</v>
      </c>
      <c r="AD96" s="396"/>
      <c r="AE96" s="396"/>
      <c r="AF96" s="396"/>
      <c r="AG96" s="396"/>
      <c r="AH96" s="397"/>
      <c r="AI96" s="395" t="s">
        <v>6</v>
      </c>
      <c r="AJ96" s="396"/>
      <c r="AK96" s="396"/>
      <c r="AL96" s="396"/>
      <c r="AM96" s="396"/>
      <c r="AN96" s="397"/>
      <c r="AO96" s="398" t="s">
        <v>7</v>
      </c>
      <c r="AP96" s="11"/>
      <c r="AQ96" s="11" t="s">
        <v>13</v>
      </c>
      <c r="AR96" s="3"/>
      <c r="AS96" s="3"/>
      <c r="AT96" s="3"/>
    </row>
    <row r="97" spans="1:46" ht="13.5" hidden="1" thickBot="1" x14ac:dyDescent="0.25">
      <c r="A97" s="405"/>
      <c r="B97" s="407"/>
      <c r="C97" s="9"/>
      <c r="D97" s="4"/>
      <c r="E97" s="5">
        <f t="shared" ref="E97:AN97" si="7">E85</f>
        <v>1</v>
      </c>
      <c r="F97" s="6">
        <f t="shared" si="7"/>
        <v>2</v>
      </c>
      <c r="G97" s="6">
        <f t="shared" si="7"/>
        <v>3</v>
      </c>
      <c r="H97" s="6">
        <f t="shared" si="7"/>
        <v>4</v>
      </c>
      <c r="I97" s="6">
        <f t="shared" si="7"/>
        <v>5</v>
      </c>
      <c r="J97" s="7">
        <f t="shared" si="7"/>
        <v>6</v>
      </c>
      <c r="K97" s="5">
        <f t="shared" si="7"/>
        <v>1</v>
      </c>
      <c r="L97" s="6">
        <f t="shared" si="7"/>
        <v>2</v>
      </c>
      <c r="M97" s="6">
        <f t="shared" si="7"/>
        <v>3</v>
      </c>
      <c r="N97" s="6">
        <f t="shared" si="7"/>
        <v>4</v>
      </c>
      <c r="O97" s="6">
        <f t="shared" si="7"/>
        <v>5</v>
      </c>
      <c r="P97" s="7">
        <f t="shared" si="7"/>
        <v>6</v>
      </c>
      <c r="Q97" s="5">
        <f t="shared" si="7"/>
        <v>1</v>
      </c>
      <c r="R97" s="6">
        <f t="shared" si="7"/>
        <v>2</v>
      </c>
      <c r="S97" s="6">
        <f t="shared" si="7"/>
        <v>3</v>
      </c>
      <c r="T97" s="6">
        <f t="shared" si="7"/>
        <v>4</v>
      </c>
      <c r="U97" s="6">
        <f t="shared" si="7"/>
        <v>5</v>
      </c>
      <c r="V97" s="7">
        <f t="shared" si="7"/>
        <v>6</v>
      </c>
      <c r="W97" s="5">
        <f t="shared" si="7"/>
        <v>1</v>
      </c>
      <c r="X97" s="6">
        <f t="shared" si="7"/>
        <v>2</v>
      </c>
      <c r="Y97" s="6">
        <f t="shared" si="7"/>
        <v>3</v>
      </c>
      <c r="Z97" s="6">
        <f t="shared" si="7"/>
        <v>4</v>
      </c>
      <c r="AA97" s="6">
        <f t="shared" si="7"/>
        <v>5</v>
      </c>
      <c r="AB97" s="7">
        <f t="shared" si="7"/>
        <v>6</v>
      </c>
      <c r="AC97" s="5">
        <f t="shared" si="7"/>
        <v>1</v>
      </c>
      <c r="AD97" s="6">
        <f t="shared" si="7"/>
        <v>2</v>
      </c>
      <c r="AE97" s="6">
        <f t="shared" si="7"/>
        <v>3</v>
      </c>
      <c r="AF97" s="6">
        <f t="shared" si="7"/>
        <v>4</v>
      </c>
      <c r="AG97" s="6">
        <f t="shared" si="7"/>
        <v>5</v>
      </c>
      <c r="AH97" s="7">
        <f t="shared" si="7"/>
        <v>6</v>
      </c>
      <c r="AI97" s="5">
        <f t="shared" si="7"/>
        <v>1</v>
      </c>
      <c r="AJ97" s="6">
        <f t="shared" si="7"/>
        <v>2</v>
      </c>
      <c r="AK97" s="6">
        <f t="shared" si="7"/>
        <v>3</v>
      </c>
      <c r="AL97" s="6">
        <f t="shared" si="7"/>
        <v>4</v>
      </c>
      <c r="AM97" s="6">
        <f t="shared" si="7"/>
        <v>5</v>
      </c>
      <c r="AN97" s="7">
        <f t="shared" si="7"/>
        <v>6</v>
      </c>
      <c r="AO97" s="399"/>
      <c r="AP97" s="11"/>
      <c r="AQ97" s="13" t="s">
        <v>13</v>
      </c>
      <c r="AR97" s="3"/>
      <c r="AS97" s="3"/>
      <c r="AT97" s="3"/>
    </row>
    <row r="98" spans="1:46" ht="20.100000000000001" customHeight="1" x14ac:dyDescent="0.25">
      <c r="A98" s="370" t="s">
        <v>84</v>
      </c>
      <c r="B98" s="373" t="s">
        <v>63</v>
      </c>
      <c r="C98" s="375" t="s">
        <v>12</v>
      </c>
      <c r="D98" s="377" t="s">
        <v>8</v>
      </c>
      <c r="E98" s="292"/>
      <c r="F98" s="138"/>
      <c r="G98" s="89"/>
      <c r="H98" s="259" t="s">
        <v>149</v>
      </c>
      <c r="I98" s="21"/>
      <c r="J98" s="22"/>
      <c r="K98" s="60"/>
      <c r="L98" s="97"/>
      <c r="M98" s="97"/>
      <c r="N98" s="89"/>
      <c r="O98" s="21"/>
      <c r="P98" s="22"/>
      <c r="Q98" s="62"/>
      <c r="R98" s="89"/>
      <c r="S98" s="86"/>
      <c r="T98" s="92"/>
      <c r="U98" s="21"/>
      <c r="V98" s="64"/>
      <c r="W98" s="65"/>
      <c r="X98" s="21"/>
      <c r="Y98" s="89"/>
      <c r="Z98" s="89"/>
      <c r="AA98" s="21"/>
      <c r="AB98" s="66"/>
      <c r="AC98" s="23"/>
      <c r="AD98" s="21"/>
      <c r="AE98" s="97"/>
      <c r="AF98" s="92"/>
      <c r="AG98" s="334"/>
      <c r="AH98" s="22"/>
      <c r="AI98" s="23"/>
      <c r="AJ98" s="21"/>
      <c r="AK98" s="21"/>
      <c r="AL98" s="21"/>
      <c r="AM98" s="64"/>
      <c r="AN98" s="22"/>
      <c r="AO98" s="379" t="s">
        <v>152</v>
      </c>
      <c r="AP98" s="11" t="s">
        <v>8</v>
      </c>
      <c r="AQ98" s="13" t="s">
        <v>13</v>
      </c>
      <c r="AR98" s="3"/>
      <c r="AS98" s="3"/>
      <c r="AT98" s="3"/>
    </row>
    <row r="99" spans="1:46" ht="20.100000000000001" customHeight="1" x14ac:dyDescent="0.25">
      <c r="A99" s="371"/>
      <c r="B99" s="374"/>
      <c r="C99" s="376"/>
      <c r="D99" s="378"/>
      <c r="E99" s="263"/>
      <c r="F99" s="153"/>
      <c r="G99" s="35"/>
      <c r="H99" s="243" t="s">
        <v>148</v>
      </c>
      <c r="I99" s="35"/>
      <c r="J99" s="36"/>
      <c r="K99" s="34"/>
      <c r="L99" s="35"/>
      <c r="M99" s="35"/>
      <c r="N99" s="35"/>
      <c r="O99" s="35"/>
      <c r="P99" s="36"/>
      <c r="Q99" s="37"/>
      <c r="R99" s="38"/>
      <c r="S99" s="39"/>
      <c r="T99" s="35"/>
      <c r="U99" s="35"/>
      <c r="V99" s="40"/>
      <c r="W99" s="41"/>
      <c r="X99" s="35"/>
      <c r="Y99" s="35"/>
      <c r="Z99" s="35"/>
      <c r="AA99" s="35"/>
      <c r="AB99" s="68"/>
      <c r="AC99" s="41"/>
      <c r="AD99" s="35"/>
      <c r="AE99" s="35"/>
      <c r="AF99" s="290"/>
      <c r="AG99" s="248"/>
      <c r="AH99" s="36"/>
      <c r="AI99" s="349" t="s">
        <v>154</v>
      </c>
      <c r="AJ99" s="35"/>
      <c r="AK99" s="35"/>
      <c r="AL99" s="35"/>
      <c r="AM99" s="40"/>
      <c r="AN99" s="36"/>
      <c r="AO99" s="380"/>
      <c r="AP99" s="11" t="s">
        <v>8</v>
      </c>
      <c r="AQ99" s="13" t="s">
        <v>13</v>
      </c>
      <c r="AR99" s="3"/>
      <c r="AS99" s="3"/>
      <c r="AT99" s="3"/>
    </row>
    <row r="100" spans="1:46" ht="20.100000000000001" customHeight="1" x14ac:dyDescent="0.2">
      <c r="A100" s="371"/>
      <c r="B100" s="382" t="s">
        <v>92</v>
      </c>
      <c r="C100" s="384" t="s">
        <v>12</v>
      </c>
      <c r="D100" s="386" t="s">
        <v>9</v>
      </c>
      <c r="E100" s="201"/>
      <c r="F100" s="87"/>
      <c r="G100" s="179"/>
      <c r="H100" s="200" t="s">
        <v>149</v>
      </c>
      <c r="I100" s="45"/>
      <c r="J100" s="46"/>
      <c r="K100" s="70"/>
      <c r="L100" s="45"/>
      <c r="M100" s="50"/>
      <c r="N100" s="45"/>
      <c r="O100" s="45"/>
      <c r="P100" s="46"/>
      <c r="Q100" s="24"/>
      <c r="R100" s="45"/>
      <c r="S100" s="87"/>
      <c r="T100" s="179"/>
      <c r="U100" s="45"/>
      <c r="V100" s="48"/>
      <c r="W100" s="295"/>
      <c r="X100" s="48"/>
      <c r="Y100" s="298"/>
      <c r="Z100" s="45"/>
      <c r="AA100" s="45"/>
      <c r="AB100" s="73"/>
      <c r="AC100" s="44"/>
      <c r="AD100" s="45"/>
      <c r="AE100" s="50"/>
      <c r="AF100" s="45"/>
      <c r="AG100" s="48"/>
      <c r="AH100" s="46"/>
      <c r="AI100" s="350" t="s">
        <v>160</v>
      </c>
      <c r="AJ100" s="45"/>
      <c r="AK100" s="45"/>
      <c r="AL100" s="45"/>
      <c r="AM100" s="48"/>
      <c r="AN100" s="46"/>
      <c r="AO100" s="380"/>
      <c r="AP100" s="11" t="s">
        <v>8</v>
      </c>
      <c r="AQ100" s="13" t="s">
        <v>13</v>
      </c>
      <c r="AR100" s="3"/>
      <c r="AS100" s="3"/>
      <c r="AT100" s="3"/>
    </row>
    <row r="101" spans="1:46" ht="20.100000000000001" customHeight="1" thickBot="1" x14ac:dyDescent="0.3">
      <c r="A101" s="372"/>
      <c r="B101" s="383"/>
      <c r="C101" s="385"/>
      <c r="D101" s="387"/>
      <c r="E101" s="239"/>
      <c r="F101" s="58"/>
      <c r="G101" s="52"/>
      <c r="H101" s="227" t="s">
        <v>148</v>
      </c>
      <c r="I101" s="52"/>
      <c r="J101" s="54"/>
      <c r="K101" s="55"/>
      <c r="L101" s="52"/>
      <c r="M101" s="52"/>
      <c r="N101" s="52"/>
      <c r="O101" s="52"/>
      <c r="P101" s="54"/>
      <c r="Q101" s="56"/>
      <c r="R101" s="57"/>
      <c r="S101" s="167"/>
      <c r="T101" s="52"/>
      <c r="U101" s="52"/>
      <c r="V101" s="54"/>
      <c r="W101" s="252"/>
      <c r="X101" s="269"/>
      <c r="Y101" s="247"/>
      <c r="Z101" s="270"/>
      <c r="AA101" s="52"/>
      <c r="AB101" s="74"/>
      <c r="AC101" s="53"/>
      <c r="AD101" s="52"/>
      <c r="AE101" s="52"/>
      <c r="AF101" s="52"/>
      <c r="AG101" s="58"/>
      <c r="AH101" s="54"/>
      <c r="AI101" s="351" t="s">
        <v>174</v>
      </c>
      <c r="AJ101" s="52"/>
      <c r="AK101" s="52"/>
      <c r="AL101" s="52"/>
      <c r="AM101" s="58"/>
      <c r="AN101" s="54"/>
      <c r="AO101" s="381"/>
      <c r="AP101" s="11" t="s">
        <v>8</v>
      </c>
      <c r="AQ101" s="13" t="s">
        <v>13</v>
      </c>
      <c r="AR101" s="3"/>
      <c r="AS101" s="3"/>
      <c r="AT101" s="3"/>
    </row>
    <row r="102" spans="1:46" s="16" customFormat="1" ht="26.25" hidden="1" thickBot="1" x14ac:dyDescent="0.4">
      <c r="A102" s="85"/>
      <c r="B102" s="79"/>
      <c r="C102" s="79"/>
      <c r="D10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79"/>
      <c r="AP102" s="14"/>
      <c r="AQ102" s="11" t="s">
        <v>13</v>
      </c>
      <c r="AR102" s="15"/>
      <c r="AS102" s="15"/>
      <c r="AT102" s="15"/>
    </row>
    <row r="103" spans="1:46" s="16" customFormat="1" ht="91.5" hidden="1" thickBot="1" x14ac:dyDescent="0.25">
      <c r="A103" s="84"/>
      <c r="B103" s="77"/>
      <c r="C103" s="77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7"/>
      <c r="AP103" s="14"/>
      <c r="AQ103" s="11" t="s">
        <v>13</v>
      </c>
      <c r="AR103" s="15"/>
      <c r="AS103" s="15"/>
      <c r="AT103" s="15"/>
    </row>
    <row r="104" spans="1:46" ht="60" hidden="1" thickBot="1" x14ac:dyDescent="0.8">
      <c r="A104" s="83"/>
      <c r="B104" s="17"/>
      <c r="C104" s="17"/>
      <c r="D104" s="401" t="str">
        <f>D$8</f>
        <v>Выписка из расписания учебных занятий НГАУ с 28.01.19 по 07.06.19  уч.год.</v>
      </c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18"/>
      <c r="AP104" s="11"/>
      <c r="AQ104" s="11" t="s">
        <v>13</v>
      </c>
    </row>
    <row r="105" spans="1:46" ht="18.75" hidden="1" thickBot="1" x14ac:dyDescent="0.25">
      <c r="B105" s="17"/>
      <c r="C105" s="17"/>
      <c r="D105" s="402" t="str">
        <f>D$9</f>
        <v>БТФ  гр. 2101, 2102,2103 ( зоотехния )       90 чел.- 6 подгр.</v>
      </c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2"/>
      <c r="AO105" s="17"/>
      <c r="AP105" s="11"/>
      <c r="AQ105" s="11" t="s">
        <v>13</v>
      </c>
    </row>
    <row r="106" spans="1:46" ht="16.5" hidden="1" thickBot="1" x14ac:dyDescent="0.25">
      <c r="B106" s="79"/>
      <c r="C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5" t="str">
        <f>TRIM(AO110)</f>
        <v>л.- Подковырова Т.А.</v>
      </c>
      <c r="AO106" s="79"/>
      <c r="AP106" s="11"/>
      <c r="AQ106" s="11" t="s">
        <v>13</v>
      </c>
    </row>
    <row r="107" spans="1:46" ht="24" hidden="1" thickBot="1" x14ac:dyDescent="0.25">
      <c r="B107" s="78"/>
      <c r="D107" s="80" t="str">
        <f>B110</f>
        <v>Физкультура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2" t="str">
        <f>TRIM(B112)</f>
        <v>пр.с 04.02. по 04.05.</v>
      </c>
      <c r="AO107" s="10"/>
      <c r="AP107" s="11"/>
      <c r="AQ107" s="11" t="s">
        <v>13</v>
      </c>
    </row>
    <row r="108" spans="1:46" ht="13.5" hidden="1" thickBot="1" x14ac:dyDescent="0.25">
      <c r="A108" s="404" t="s">
        <v>11</v>
      </c>
      <c r="B108" s="406" t="s">
        <v>0</v>
      </c>
      <c r="C108" s="8"/>
      <c r="D108" s="2"/>
      <c r="E108" s="403" t="s">
        <v>1</v>
      </c>
      <c r="F108" s="396"/>
      <c r="G108" s="396"/>
      <c r="H108" s="396"/>
      <c r="I108" s="396"/>
      <c r="J108" s="397"/>
      <c r="K108" s="403" t="s">
        <v>2</v>
      </c>
      <c r="L108" s="396"/>
      <c r="M108" s="396"/>
      <c r="N108" s="396"/>
      <c r="O108" s="396"/>
      <c r="P108" s="397"/>
      <c r="Q108" s="408" t="s">
        <v>3</v>
      </c>
      <c r="R108" s="409"/>
      <c r="S108" s="409"/>
      <c r="T108" s="409"/>
      <c r="U108" s="409"/>
      <c r="V108" s="410"/>
      <c r="W108" s="403" t="s">
        <v>4</v>
      </c>
      <c r="X108" s="396"/>
      <c r="Y108" s="396"/>
      <c r="Z108" s="396"/>
      <c r="AA108" s="396"/>
      <c r="AB108" s="397"/>
      <c r="AC108" s="396" t="s">
        <v>5</v>
      </c>
      <c r="AD108" s="396"/>
      <c r="AE108" s="396"/>
      <c r="AF108" s="396"/>
      <c r="AG108" s="396"/>
      <c r="AH108" s="397"/>
      <c r="AI108" s="395" t="s">
        <v>6</v>
      </c>
      <c r="AJ108" s="396"/>
      <c r="AK108" s="396"/>
      <c r="AL108" s="396"/>
      <c r="AM108" s="396"/>
      <c r="AN108" s="397"/>
      <c r="AO108" s="398" t="s">
        <v>7</v>
      </c>
      <c r="AP108" s="11"/>
      <c r="AQ108" s="11" t="s">
        <v>13</v>
      </c>
      <c r="AR108" s="3"/>
      <c r="AS108" s="3"/>
      <c r="AT108" s="3"/>
    </row>
    <row r="109" spans="1:46" ht="13.5" hidden="1" thickBot="1" x14ac:dyDescent="0.25">
      <c r="A109" s="405"/>
      <c r="B109" s="407"/>
      <c r="C109" s="9"/>
      <c r="D109" s="4"/>
      <c r="E109" s="5">
        <f t="shared" ref="E109:AN109" si="8">E97</f>
        <v>1</v>
      </c>
      <c r="F109" s="6">
        <f t="shared" si="8"/>
        <v>2</v>
      </c>
      <c r="G109" s="6">
        <f t="shared" si="8"/>
        <v>3</v>
      </c>
      <c r="H109" s="6">
        <f t="shared" si="8"/>
        <v>4</v>
      </c>
      <c r="I109" s="6">
        <f t="shared" si="8"/>
        <v>5</v>
      </c>
      <c r="J109" s="7">
        <f t="shared" si="8"/>
        <v>6</v>
      </c>
      <c r="K109" s="5">
        <f t="shared" si="8"/>
        <v>1</v>
      </c>
      <c r="L109" s="6">
        <f t="shared" si="8"/>
        <v>2</v>
      </c>
      <c r="M109" s="6">
        <f t="shared" si="8"/>
        <v>3</v>
      </c>
      <c r="N109" s="6">
        <f t="shared" si="8"/>
        <v>4</v>
      </c>
      <c r="O109" s="6">
        <f t="shared" si="8"/>
        <v>5</v>
      </c>
      <c r="P109" s="7">
        <f t="shared" si="8"/>
        <v>6</v>
      </c>
      <c r="Q109" s="5">
        <f t="shared" si="8"/>
        <v>1</v>
      </c>
      <c r="R109" s="6">
        <f t="shared" si="8"/>
        <v>2</v>
      </c>
      <c r="S109" s="6">
        <f t="shared" si="8"/>
        <v>3</v>
      </c>
      <c r="T109" s="6">
        <f t="shared" si="8"/>
        <v>4</v>
      </c>
      <c r="U109" s="6">
        <f t="shared" si="8"/>
        <v>5</v>
      </c>
      <c r="V109" s="7">
        <f t="shared" si="8"/>
        <v>6</v>
      </c>
      <c r="W109" s="5">
        <f t="shared" si="8"/>
        <v>1</v>
      </c>
      <c r="X109" s="6">
        <f t="shared" si="8"/>
        <v>2</v>
      </c>
      <c r="Y109" s="6">
        <f t="shared" si="8"/>
        <v>3</v>
      </c>
      <c r="Z109" s="6">
        <f t="shared" si="8"/>
        <v>4</v>
      </c>
      <c r="AA109" s="6">
        <f t="shared" si="8"/>
        <v>5</v>
      </c>
      <c r="AB109" s="7">
        <f t="shared" si="8"/>
        <v>6</v>
      </c>
      <c r="AC109" s="5">
        <f t="shared" si="8"/>
        <v>1</v>
      </c>
      <c r="AD109" s="6">
        <f t="shared" si="8"/>
        <v>2</v>
      </c>
      <c r="AE109" s="6">
        <f t="shared" si="8"/>
        <v>3</v>
      </c>
      <c r="AF109" s="6">
        <f t="shared" si="8"/>
        <v>4</v>
      </c>
      <c r="AG109" s="6">
        <f t="shared" si="8"/>
        <v>5</v>
      </c>
      <c r="AH109" s="7">
        <f t="shared" si="8"/>
        <v>6</v>
      </c>
      <c r="AI109" s="5">
        <f t="shared" si="8"/>
        <v>1</v>
      </c>
      <c r="AJ109" s="6">
        <f t="shared" si="8"/>
        <v>2</v>
      </c>
      <c r="AK109" s="6">
        <f t="shared" si="8"/>
        <v>3</v>
      </c>
      <c r="AL109" s="6">
        <f t="shared" si="8"/>
        <v>4</v>
      </c>
      <c r="AM109" s="6">
        <f t="shared" si="8"/>
        <v>5</v>
      </c>
      <c r="AN109" s="7">
        <f t="shared" si="8"/>
        <v>6</v>
      </c>
      <c r="AO109" s="399"/>
      <c r="AP109" s="11"/>
      <c r="AQ109" s="13" t="s">
        <v>13</v>
      </c>
      <c r="AR109" s="3"/>
      <c r="AS109" s="3"/>
      <c r="AT109" s="3"/>
    </row>
    <row r="110" spans="1:46" ht="20.100000000000001" customHeight="1" x14ac:dyDescent="0.25">
      <c r="A110" s="370" t="s">
        <v>84</v>
      </c>
      <c r="B110" s="373" t="s">
        <v>31</v>
      </c>
      <c r="C110" s="375" t="s">
        <v>12</v>
      </c>
      <c r="D110" s="377" t="s">
        <v>8</v>
      </c>
      <c r="E110" s="59"/>
      <c r="F110" s="101"/>
      <c r="G110" s="21"/>
      <c r="H110" s="21"/>
      <c r="I110" s="21"/>
      <c r="J110" s="22"/>
      <c r="K110" s="60"/>
      <c r="L110" s="61"/>
      <c r="M110" s="21"/>
      <c r="N110" s="21"/>
      <c r="O110" s="21"/>
      <c r="P110" s="22"/>
      <c r="Q110" s="233"/>
      <c r="R110" s="147"/>
      <c r="S110" s="101"/>
      <c r="T110" s="21"/>
      <c r="U110" s="391"/>
      <c r="V110" s="64"/>
      <c r="W110" s="292" t="s">
        <v>149</v>
      </c>
      <c r="X110" s="21"/>
      <c r="Y110" s="21"/>
      <c r="Z110" s="21"/>
      <c r="AA110" s="21"/>
      <c r="AB110" s="66"/>
      <c r="AC110" s="23"/>
      <c r="AD110" s="21"/>
      <c r="AE110" s="21"/>
      <c r="AF110" s="21"/>
      <c r="AG110" s="86"/>
      <c r="AH110" s="22"/>
      <c r="AI110" s="23"/>
      <c r="AJ110" s="21"/>
      <c r="AK110" s="21"/>
      <c r="AL110" s="21"/>
      <c r="AM110" s="64"/>
      <c r="AN110" s="22"/>
      <c r="AO110" s="379" t="s">
        <v>153</v>
      </c>
      <c r="AP110" s="11" t="s">
        <v>8</v>
      </c>
      <c r="AQ110" s="13" t="s">
        <v>13</v>
      </c>
      <c r="AR110" s="3"/>
      <c r="AS110" s="3"/>
      <c r="AT110" s="3"/>
    </row>
    <row r="111" spans="1:46" ht="20.100000000000001" customHeight="1" x14ac:dyDescent="0.25">
      <c r="A111" s="371"/>
      <c r="B111" s="374"/>
      <c r="C111" s="376"/>
      <c r="D111" s="378"/>
      <c r="E111" s="67"/>
      <c r="F111" s="35"/>
      <c r="G111" s="35"/>
      <c r="H111" s="35"/>
      <c r="I111" s="35"/>
      <c r="J111" s="36"/>
      <c r="K111" s="34"/>
      <c r="L111" s="35"/>
      <c r="M111" s="35"/>
      <c r="N111" s="35"/>
      <c r="O111" s="35"/>
      <c r="P111" s="36"/>
      <c r="Q111" s="212"/>
      <c r="R111" s="294"/>
      <c r="S111" s="39"/>
      <c r="T111" s="35"/>
      <c r="U111" s="392"/>
      <c r="V111" s="40"/>
      <c r="W111" s="41" t="s">
        <v>150</v>
      </c>
      <c r="X111" s="35"/>
      <c r="Y111" s="35"/>
      <c r="Z111" s="35"/>
      <c r="AA111" s="35"/>
      <c r="AB111" s="68"/>
      <c r="AC111" s="41"/>
      <c r="AD111" s="35"/>
      <c r="AE111" s="35"/>
      <c r="AF111" s="35"/>
      <c r="AG111" s="40"/>
      <c r="AH111" s="36"/>
      <c r="AI111" s="349" t="s">
        <v>154</v>
      </c>
      <c r="AJ111" s="35"/>
      <c r="AK111" s="35"/>
      <c r="AL111" s="35"/>
      <c r="AM111" s="40"/>
      <c r="AN111" s="36"/>
      <c r="AO111" s="380"/>
      <c r="AP111" s="11" t="s">
        <v>8</v>
      </c>
      <c r="AQ111" s="13" t="s">
        <v>13</v>
      </c>
      <c r="AR111" s="3"/>
      <c r="AS111" s="3"/>
      <c r="AT111" s="3"/>
    </row>
    <row r="112" spans="1:46" ht="20.100000000000001" customHeight="1" x14ac:dyDescent="0.25">
      <c r="A112" s="371"/>
      <c r="B112" s="382" t="s">
        <v>92</v>
      </c>
      <c r="C112" s="384" t="s">
        <v>34</v>
      </c>
      <c r="D112" s="386" t="s">
        <v>9</v>
      </c>
      <c r="E112" s="295"/>
      <c r="F112" s="31"/>
      <c r="G112" s="45"/>
      <c r="H112" s="45"/>
      <c r="I112" s="45"/>
      <c r="J112" s="46"/>
      <c r="K112" s="241"/>
      <c r="L112" s="45"/>
      <c r="M112" s="45"/>
      <c r="N112" s="45"/>
      <c r="O112" s="45"/>
      <c r="P112" s="46"/>
      <c r="Q112" s="70"/>
      <c r="R112" s="148"/>
      <c r="S112" s="71"/>
      <c r="T112" s="45"/>
      <c r="U112" s="393"/>
      <c r="V112" s="48"/>
      <c r="W112" s="201" t="s">
        <v>149</v>
      </c>
      <c r="X112" s="347"/>
      <c r="Y112" s="45"/>
      <c r="Z112" s="45"/>
      <c r="AA112" s="45"/>
      <c r="AB112" s="73"/>
      <c r="AC112" s="44"/>
      <c r="AD112" s="45"/>
      <c r="AE112" s="45"/>
      <c r="AF112" s="45"/>
      <c r="AG112" s="48"/>
      <c r="AH112" s="46"/>
      <c r="AI112" s="350" t="s">
        <v>156</v>
      </c>
      <c r="AJ112" s="45"/>
      <c r="AK112" s="45"/>
      <c r="AL112" s="45"/>
      <c r="AM112" s="48"/>
      <c r="AN112" s="46"/>
      <c r="AO112" s="380"/>
      <c r="AP112" s="11" t="s">
        <v>8</v>
      </c>
      <c r="AQ112" s="13" t="s">
        <v>13</v>
      </c>
      <c r="AR112" s="3"/>
      <c r="AS112" s="3"/>
      <c r="AT112" s="3"/>
    </row>
    <row r="113" spans="1:46" ht="20.100000000000001" customHeight="1" thickBot="1" x14ac:dyDescent="0.3">
      <c r="A113" s="372"/>
      <c r="B113" s="383"/>
      <c r="C113" s="385"/>
      <c r="D113" s="387"/>
      <c r="E113" s="252"/>
      <c r="F113" s="270"/>
      <c r="G113" s="52"/>
      <c r="H113" s="52"/>
      <c r="I113" s="52"/>
      <c r="J113" s="54"/>
      <c r="K113" s="252"/>
      <c r="L113" s="270"/>
      <c r="M113" s="52"/>
      <c r="N113" s="52"/>
      <c r="O113" s="52"/>
      <c r="P113" s="54"/>
      <c r="Q113" s="56"/>
      <c r="R113" s="141"/>
      <c r="S113" s="53"/>
      <c r="T113" s="52"/>
      <c r="U113" s="394"/>
      <c r="V113" s="54"/>
      <c r="W113" s="56" t="s">
        <v>151</v>
      </c>
      <c r="X113" s="348"/>
      <c r="Y113" s="52"/>
      <c r="Z113" s="52"/>
      <c r="AA113" s="52"/>
      <c r="AB113" s="74"/>
      <c r="AC113" s="53"/>
      <c r="AD113" s="52"/>
      <c r="AE113" s="52"/>
      <c r="AF113" s="52"/>
      <c r="AG113" s="131"/>
      <c r="AH113" s="54"/>
      <c r="AI113" s="351" t="s">
        <v>155</v>
      </c>
      <c r="AJ113" s="52"/>
      <c r="AK113" s="52"/>
      <c r="AL113" s="52"/>
      <c r="AM113" s="58"/>
      <c r="AN113" s="54"/>
      <c r="AO113" s="381"/>
      <c r="AP113" s="11" t="s">
        <v>8</v>
      </c>
      <c r="AQ113" s="13" t="s">
        <v>13</v>
      </c>
      <c r="AR113" s="3"/>
      <c r="AS113" s="3"/>
      <c r="AT113" s="3"/>
    </row>
    <row r="114" spans="1:46" s="16" customFormat="1" ht="26.25" hidden="1" thickBot="1" x14ac:dyDescent="0.4">
      <c r="A114" s="85"/>
      <c r="B114" s="79"/>
      <c r="C114" s="79"/>
      <c r="D114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14" s="400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79"/>
      <c r="AP114" s="14"/>
      <c r="AQ114" s="11" t="s">
        <v>13</v>
      </c>
      <c r="AR114" s="15"/>
      <c r="AS114" s="15"/>
      <c r="AT114" s="15"/>
    </row>
    <row r="115" spans="1:46" s="16" customFormat="1" ht="91.5" hidden="1" thickBot="1" x14ac:dyDescent="0.25">
      <c r="A115" s="84"/>
      <c r="B115" s="77"/>
      <c r="C115" s="7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7"/>
      <c r="AP115" s="14"/>
      <c r="AQ115" s="11" t="s">
        <v>13</v>
      </c>
      <c r="AR115" s="15"/>
      <c r="AS115" s="15"/>
      <c r="AT115" s="15"/>
    </row>
    <row r="116" spans="1:46" ht="60" hidden="1" thickBot="1" x14ac:dyDescent="0.8">
      <c r="A116" s="83"/>
      <c r="B116" s="17"/>
      <c r="C116" s="17"/>
      <c r="D116" s="401" t="str">
        <f>D$8</f>
        <v>Выписка из расписания учебных занятий НГАУ с 28.01.19 по 07.06.19  уч.год.</v>
      </c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1"/>
      <c r="AN116" s="401"/>
      <c r="AO116" s="18"/>
      <c r="AP116" s="11"/>
      <c r="AQ116" s="11" t="s">
        <v>13</v>
      </c>
    </row>
    <row r="117" spans="1:46" ht="18.75" hidden="1" thickBot="1" x14ac:dyDescent="0.25">
      <c r="B117" s="17"/>
      <c r="C117" s="17"/>
      <c r="D117" s="402" t="str">
        <f>D$9</f>
        <v>БТФ  гр. 2101, 2102,2103 ( зоотехния )       90 чел.- 6 подгр.</v>
      </c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17"/>
      <c r="AP117" s="11"/>
      <c r="AQ117" s="11" t="s">
        <v>13</v>
      </c>
    </row>
    <row r="118" spans="1:46" ht="16.5" hidden="1" thickBot="1" x14ac:dyDescent="0.25">
      <c r="B118" s="79"/>
      <c r="C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5" t="str">
        <f>TRIM(AO122)</f>
        <v>пр.- Черникова В.А.- 2б; Ульянова О.В.- 1а,2а; Долганова А.Ф.- 1б; Машкова С.С.- 3а; Непраш О.В.- 3б.</v>
      </c>
      <c r="AO118" s="79"/>
      <c r="AP118" s="11"/>
      <c r="AQ118" s="11" t="s">
        <v>13</v>
      </c>
    </row>
    <row r="119" spans="1:46" ht="24" hidden="1" thickBot="1" x14ac:dyDescent="0.25">
      <c r="B119" s="78"/>
      <c r="D119" s="80" t="str">
        <f>B122</f>
        <v>Иностранный язык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2" t="str">
        <f>TRIM(B124)</f>
        <v>пр.с 28.01. по 07.06.</v>
      </c>
      <c r="AO119" s="10"/>
      <c r="AP119" s="11"/>
      <c r="AQ119" s="11" t="s">
        <v>13</v>
      </c>
    </row>
    <row r="120" spans="1:46" ht="13.5" hidden="1" thickBot="1" x14ac:dyDescent="0.25">
      <c r="A120" s="404" t="s">
        <v>11</v>
      </c>
      <c r="B120" s="406" t="s">
        <v>0</v>
      </c>
      <c r="C120" s="8"/>
      <c r="D120" s="2"/>
      <c r="E120" s="403" t="s">
        <v>1</v>
      </c>
      <c r="F120" s="396"/>
      <c r="G120" s="396"/>
      <c r="H120" s="396"/>
      <c r="I120" s="396"/>
      <c r="J120" s="397"/>
      <c r="K120" s="403" t="s">
        <v>2</v>
      </c>
      <c r="L120" s="396"/>
      <c r="M120" s="396"/>
      <c r="N120" s="396"/>
      <c r="O120" s="396"/>
      <c r="P120" s="397"/>
      <c r="Q120" s="408" t="s">
        <v>3</v>
      </c>
      <c r="R120" s="409"/>
      <c r="S120" s="409"/>
      <c r="T120" s="409"/>
      <c r="U120" s="409"/>
      <c r="V120" s="410"/>
      <c r="W120" s="403" t="s">
        <v>4</v>
      </c>
      <c r="X120" s="396"/>
      <c r="Y120" s="396"/>
      <c r="Z120" s="396"/>
      <c r="AA120" s="396"/>
      <c r="AB120" s="397"/>
      <c r="AC120" s="396" t="s">
        <v>5</v>
      </c>
      <c r="AD120" s="396"/>
      <c r="AE120" s="396"/>
      <c r="AF120" s="396"/>
      <c r="AG120" s="396"/>
      <c r="AH120" s="397"/>
      <c r="AI120" s="395" t="s">
        <v>6</v>
      </c>
      <c r="AJ120" s="396"/>
      <c r="AK120" s="396"/>
      <c r="AL120" s="396"/>
      <c r="AM120" s="396"/>
      <c r="AN120" s="397"/>
      <c r="AO120" s="398" t="s">
        <v>7</v>
      </c>
      <c r="AP120" s="11"/>
      <c r="AQ120" s="11" t="s">
        <v>13</v>
      </c>
      <c r="AR120" s="3"/>
      <c r="AS120" s="3"/>
      <c r="AT120" s="3"/>
    </row>
    <row r="121" spans="1:46" ht="13.5" hidden="1" thickBot="1" x14ac:dyDescent="0.25">
      <c r="A121" s="405"/>
      <c r="B121" s="407"/>
      <c r="C121" s="9"/>
      <c r="D121" s="4"/>
      <c r="E121" s="5">
        <f t="shared" ref="E121:AN121" si="9">E109</f>
        <v>1</v>
      </c>
      <c r="F121" s="6">
        <f t="shared" si="9"/>
        <v>2</v>
      </c>
      <c r="G121" s="6">
        <f t="shared" si="9"/>
        <v>3</v>
      </c>
      <c r="H121" s="6">
        <f t="shared" si="9"/>
        <v>4</v>
      </c>
      <c r="I121" s="6">
        <f t="shared" si="9"/>
        <v>5</v>
      </c>
      <c r="J121" s="7">
        <f t="shared" si="9"/>
        <v>6</v>
      </c>
      <c r="K121" s="5">
        <f t="shared" si="9"/>
        <v>1</v>
      </c>
      <c r="L121" s="6">
        <f t="shared" si="9"/>
        <v>2</v>
      </c>
      <c r="M121" s="6">
        <f t="shared" si="9"/>
        <v>3</v>
      </c>
      <c r="N121" s="6">
        <f t="shared" si="9"/>
        <v>4</v>
      </c>
      <c r="O121" s="6">
        <f t="shared" si="9"/>
        <v>5</v>
      </c>
      <c r="P121" s="7">
        <f t="shared" si="9"/>
        <v>6</v>
      </c>
      <c r="Q121" s="5">
        <f t="shared" si="9"/>
        <v>1</v>
      </c>
      <c r="R121" s="6">
        <f t="shared" si="9"/>
        <v>2</v>
      </c>
      <c r="S121" s="6">
        <f t="shared" si="9"/>
        <v>3</v>
      </c>
      <c r="T121" s="6">
        <f t="shared" si="9"/>
        <v>4</v>
      </c>
      <c r="U121" s="6">
        <f t="shared" si="9"/>
        <v>5</v>
      </c>
      <c r="V121" s="7">
        <f t="shared" si="9"/>
        <v>6</v>
      </c>
      <c r="W121" s="5">
        <f t="shared" si="9"/>
        <v>1</v>
      </c>
      <c r="X121" s="6">
        <f t="shared" si="9"/>
        <v>2</v>
      </c>
      <c r="Y121" s="6">
        <f t="shared" si="9"/>
        <v>3</v>
      </c>
      <c r="Z121" s="6">
        <f t="shared" si="9"/>
        <v>4</v>
      </c>
      <c r="AA121" s="6">
        <f t="shared" si="9"/>
        <v>5</v>
      </c>
      <c r="AB121" s="7">
        <f t="shared" si="9"/>
        <v>6</v>
      </c>
      <c r="AC121" s="5">
        <f t="shared" si="9"/>
        <v>1</v>
      </c>
      <c r="AD121" s="6">
        <f t="shared" si="9"/>
        <v>2</v>
      </c>
      <c r="AE121" s="6">
        <f t="shared" si="9"/>
        <v>3</v>
      </c>
      <c r="AF121" s="6">
        <f t="shared" si="9"/>
        <v>4</v>
      </c>
      <c r="AG121" s="6">
        <f t="shared" si="9"/>
        <v>5</v>
      </c>
      <c r="AH121" s="7">
        <f t="shared" si="9"/>
        <v>6</v>
      </c>
      <c r="AI121" s="5">
        <f t="shared" si="9"/>
        <v>1</v>
      </c>
      <c r="AJ121" s="6">
        <f t="shared" si="9"/>
        <v>2</v>
      </c>
      <c r="AK121" s="6">
        <f t="shared" si="9"/>
        <v>3</v>
      </c>
      <c r="AL121" s="6">
        <f t="shared" si="9"/>
        <v>4</v>
      </c>
      <c r="AM121" s="6">
        <f t="shared" si="9"/>
        <v>5</v>
      </c>
      <c r="AN121" s="7">
        <f t="shared" si="9"/>
        <v>6</v>
      </c>
      <c r="AO121" s="399"/>
      <c r="AP121" s="11"/>
      <c r="AQ121" s="13" t="s">
        <v>13</v>
      </c>
      <c r="AR121" s="3"/>
      <c r="AS121" s="3"/>
      <c r="AT121" s="3"/>
    </row>
    <row r="122" spans="1:46" ht="20.100000000000001" customHeight="1" x14ac:dyDescent="0.25">
      <c r="A122" s="411" t="s">
        <v>82</v>
      </c>
      <c r="B122" s="373" t="s">
        <v>32</v>
      </c>
      <c r="C122" s="375" t="s">
        <v>12</v>
      </c>
      <c r="D122" s="377" t="s">
        <v>8</v>
      </c>
      <c r="E122" s="305" t="s">
        <v>168</v>
      </c>
      <c r="F122" s="233" t="s">
        <v>188</v>
      </c>
      <c r="G122" s="419" t="s">
        <v>204</v>
      </c>
      <c r="H122" s="420"/>
      <c r="I122" s="231" t="s">
        <v>181</v>
      </c>
      <c r="J122" s="362" t="s">
        <v>173</v>
      </c>
      <c r="K122" s="60"/>
      <c r="L122" s="361"/>
      <c r="M122" s="21"/>
      <c r="N122" s="318"/>
      <c r="O122" s="21"/>
      <c r="P122" s="22"/>
      <c r="Q122" s="62"/>
      <c r="R122" s="147"/>
      <c r="S122" s="101"/>
      <c r="T122" s="21"/>
      <c r="U122" s="316"/>
      <c r="V122" s="64"/>
      <c r="W122" s="238"/>
      <c r="X122" s="244"/>
      <c r="Y122" s="21"/>
      <c r="Z122" s="358" t="s">
        <v>166</v>
      </c>
      <c r="AA122" s="21"/>
      <c r="AB122" s="66"/>
      <c r="AC122" s="23"/>
      <c r="AD122" s="21"/>
      <c r="AE122" s="91"/>
      <c r="AF122" s="358" t="s">
        <v>167</v>
      </c>
      <c r="AG122" s="86"/>
      <c r="AH122" s="22"/>
      <c r="AI122" s="241"/>
      <c r="AJ122" s="241"/>
      <c r="AK122" s="45"/>
      <c r="AL122" s="21"/>
      <c r="AM122" s="64"/>
      <c r="AN122" s="22"/>
      <c r="AO122" s="388" t="s">
        <v>177</v>
      </c>
      <c r="AP122" s="11" t="s">
        <v>8</v>
      </c>
      <c r="AQ122" s="13" t="s">
        <v>13</v>
      </c>
      <c r="AR122" s="3"/>
      <c r="AS122" s="3"/>
      <c r="AT122" s="3"/>
    </row>
    <row r="123" spans="1:46" ht="20.100000000000001" customHeight="1" x14ac:dyDescent="0.25">
      <c r="A123" s="411"/>
      <c r="B123" s="374"/>
      <c r="C123" s="376"/>
      <c r="D123" s="378"/>
      <c r="E123" s="355" t="s">
        <v>167</v>
      </c>
      <c r="F123" s="210" t="s">
        <v>186</v>
      </c>
      <c r="G123" s="210"/>
      <c r="H123" s="210"/>
      <c r="I123" s="210" t="s">
        <v>182</v>
      </c>
      <c r="J123" s="360" t="s">
        <v>166</v>
      </c>
      <c r="K123" s="34"/>
      <c r="L123" s="35"/>
      <c r="M123" s="35"/>
      <c r="N123" s="210"/>
      <c r="O123" s="267"/>
      <c r="P123" s="36"/>
      <c r="Q123" s="37"/>
      <c r="R123" s="140"/>
      <c r="S123" s="39"/>
      <c r="T123" s="35"/>
      <c r="U123" s="210"/>
      <c r="V123" s="40"/>
      <c r="W123" s="226"/>
      <c r="X123" s="267"/>
      <c r="Y123" s="35"/>
      <c r="Z123" s="210" t="s">
        <v>185</v>
      </c>
      <c r="AA123" s="35"/>
      <c r="AB123" s="68"/>
      <c r="AC123" s="41"/>
      <c r="AD123" s="35"/>
      <c r="AE123" s="273"/>
      <c r="AF123" s="210" t="s">
        <v>187</v>
      </c>
      <c r="AG123" s="40"/>
      <c r="AH123" s="36"/>
      <c r="AI123" s="274"/>
      <c r="AJ123" s="249"/>
      <c r="AK123" s="267"/>
      <c r="AL123" s="35"/>
      <c r="AM123" s="40"/>
      <c r="AN123" s="36"/>
      <c r="AO123" s="389"/>
      <c r="AP123" s="11" t="s">
        <v>8</v>
      </c>
      <c r="AQ123" s="13" t="s">
        <v>13</v>
      </c>
      <c r="AR123" s="3"/>
      <c r="AS123" s="3"/>
      <c r="AT123" s="3"/>
    </row>
    <row r="124" spans="1:46" ht="20.100000000000001" customHeight="1" x14ac:dyDescent="0.25">
      <c r="A124" s="411"/>
      <c r="B124" s="382" t="s">
        <v>93</v>
      </c>
      <c r="C124" s="384" t="s">
        <v>12</v>
      </c>
      <c r="D124" s="386" t="s">
        <v>9</v>
      </c>
      <c r="E124" s="250" t="s">
        <v>168</v>
      </c>
      <c r="F124" s="354" t="s">
        <v>187</v>
      </c>
      <c r="G124" s="421" t="s">
        <v>205</v>
      </c>
      <c r="H124" s="422"/>
      <c r="I124" s="357" t="s">
        <v>167</v>
      </c>
      <c r="J124" s="46"/>
      <c r="K124" s="70"/>
      <c r="L124" s="45"/>
      <c r="M124" s="45"/>
      <c r="N124" s="45"/>
      <c r="O124" s="45"/>
      <c r="P124" s="46"/>
      <c r="Q124" s="24"/>
      <c r="R124" s="148"/>
      <c r="S124" s="359" t="s">
        <v>167</v>
      </c>
      <c r="T124" s="357" t="s">
        <v>166</v>
      </c>
      <c r="U124" s="297"/>
      <c r="V124" s="48"/>
      <c r="W124" s="295"/>
      <c r="X124" s="45"/>
      <c r="Y124" s="45"/>
      <c r="Z124" s="45"/>
      <c r="AA124" s="45"/>
      <c r="AB124" s="73"/>
      <c r="AC124" s="44"/>
      <c r="AD124" s="45"/>
      <c r="AE124" s="297"/>
      <c r="AF124" s="357" t="s">
        <v>167</v>
      </c>
      <c r="AG124" s="48"/>
      <c r="AH124" s="46"/>
      <c r="AI124" s="241"/>
      <c r="AJ124" s="45"/>
      <c r="AK124" s="45"/>
      <c r="AL124" s="45"/>
      <c r="AM124" s="48"/>
      <c r="AN124" s="46"/>
      <c r="AO124" s="389"/>
      <c r="AP124" s="11" t="s">
        <v>8</v>
      </c>
      <c r="AQ124" s="13" t="s">
        <v>13</v>
      </c>
      <c r="AR124" s="3"/>
      <c r="AS124" s="3"/>
      <c r="AT124" s="3"/>
    </row>
    <row r="125" spans="1:46" ht="20.100000000000001" customHeight="1" thickBot="1" x14ac:dyDescent="0.3">
      <c r="A125" s="412"/>
      <c r="B125" s="383"/>
      <c r="C125" s="385"/>
      <c r="D125" s="387"/>
      <c r="E125" s="356" t="s">
        <v>167</v>
      </c>
      <c r="F125" s="213" t="s">
        <v>186</v>
      </c>
      <c r="G125" s="213"/>
      <c r="H125" s="213"/>
      <c r="I125" s="213" t="s">
        <v>181</v>
      </c>
      <c r="J125" s="54"/>
      <c r="K125" s="55"/>
      <c r="L125" s="52"/>
      <c r="M125" s="52"/>
      <c r="N125" s="52"/>
      <c r="O125" s="52"/>
      <c r="P125" s="54"/>
      <c r="Q125" s="56"/>
      <c r="R125" s="141"/>
      <c r="S125" s="221" t="s">
        <v>185</v>
      </c>
      <c r="T125" s="213" t="s">
        <v>182</v>
      </c>
      <c r="U125" s="213"/>
      <c r="V125" s="54"/>
      <c r="W125" s="221"/>
      <c r="X125" s="270"/>
      <c r="Y125" s="52"/>
      <c r="Z125" s="52"/>
      <c r="AA125" s="52"/>
      <c r="AB125" s="74"/>
      <c r="AC125" s="53"/>
      <c r="AD125" s="52"/>
      <c r="AE125" s="213"/>
      <c r="AF125" s="213" t="s">
        <v>188</v>
      </c>
      <c r="AG125" s="131"/>
      <c r="AH125" s="54"/>
      <c r="AI125" s="254"/>
      <c r="AJ125" s="272"/>
      <c r="AK125" s="52"/>
      <c r="AL125" s="52"/>
      <c r="AM125" s="58"/>
      <c r="AN125" s="54"/>
      <c r="AO125" s="390"/>
      <c r="AP125" s="11" t="s">
        <v>8</v>
      </c>
      <c r="AQ125" s="13" t="s">
        <v>13</v>
      </c>
      <c r="AR125" s="3"/>
      <c r="AS125" s="3"/>
      <c r="AT125" s="3"/>
    </row>
    <row r="126" spans="1:46" s="16" customFormat="1" ht="25.5" hidden="1" x14ac:dyDescent="0.35">
      <c r="A126" s="85"/>
      <c r="B126" s="79"/>
      <c r="C126" s="79"/>
      <c r="D126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79"/>
      <c r="AP126" s="14"/>
      <c r="AQ126" s="11" t="s">
        <v>13</v>
      </c>
      <c r="AR126" s="15"/>
      <c r="AS126" s="15"/>
      <c r="AT126" s="15"/>
    </row>
    <row r="127" spans="1:46" s="16" customFormat="1" ht="90.75" hidden="1" x14ac:dyDescent="0.2">
      <c r="A127" s="84"/>
      <c r="B127" s="77"/>
      <c r="C127" s="77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7"/>
      <c r="AP127" s="14"/>
      <c r="AQ127" s="11" t="s">
        <v>13</v>
      </c>
      <c r="AR127" s="15"/>
      <c r="AS127" s="15"/>
      <c r="AT127" s="15"/>
    </row>
    <row r="128" spans="1:46" ht="59.25" hidden="1" x14ac:dyDescent="0.75">
      <c r="A128" s="83"/>
      <c r="B128" s="17"/>
      <c r="C128" s="17"/>
      <c r="D128" s="401" t="str">
        <f>D$8</f>
        <v>Выписка из расписания учебных занятий НГАУ с 28.01.19 по 07.06.19  уч.год.</v>
      </c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18"/>
      <c r="AP128" s="11"/>
      <c r="AQ128" s="11" t="s">
        <v>13</v>
      </c>
    </row>
    <row r="129" spans="1:46" ht="18" hidden="1" x14ac:dyDescent="0.2">
      <c r="B129" s="17"/>
      <c r="C129" s="17"/>
      <c r="D129" s="402" t="str">
        <f>D$9</f>
        <v>БТФ  гр. 2101, 2102,2103 ( зоотехния )       90 чел.- 6 подгр.</v>
      </c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  <c r="AJ129" s="402"/>
      <c r="AK129" s="402"/>
      <c r="AL129" s="402"/>
      <c r="AM129" s="402"/>
      <c r="AN129" s="402"/>
      <c r="AO129" s="17"/>
      <c r="AP129" s="11"/>
      <c r="AQ129" s="11" t="s">
        <v>13</v>
      </c>
    </row>
    <row r="130" spans="1:46" ht="15.75" hidden="1" x14ac:dyDescent="0.2">
      <c r="B130" s="79"/>
      <c r="C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5" t="e">
        <f>TRIM(#REF!)</f>
        <v>#REF!</v>
      </c>
      <c r="AO130" s="79"/>
      <c r="AP130" s="11"/>
      <c r="AQ130" s="11" t="s">
        <v>13</v>
      </c>
    </row>
    <row r="131" spans="1:46" ht="24" hidden="1" thickBot="1" x14ac:dyDescent="0.25">
      <c r="B131" s="78"/>
      <c r="D131" s="80" t="e">
        <f>#REF!</f>
        <v>#REF!</v>
      </c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2" t="e">
        <f>TRIM(#REF!)</f>
        <v>#REF!</v>
      </c>
      <c r="AO131" s="10"/>
      <c r="AP131" s="11"/>
      <c r="AQ131" s="11" t="s">
        <v>13</v>
      </c>
    </row>
    <row r="132" spans="1:46" ht="13.5" hidden="1" thickBot="1" x14ac:dyDescent="0.25">
      <c r="A132" s="404" t="s">
        <v>11</v>
      </c>
      <c r="B132" s="406" t="s">
        <v>0</v>
      </c>
      <c r="C132" s="8"/>
      <c r="D132" s="2"/>
      <c r="E132" s="403" t="s">
        <v>1</v>
      </c>
      <c r="F132" s="396"/>
      <c r="G132" s="396"/>
      <c r="H132" s="396"/>
      <c r="I132" s="396"/>
      <c r="J132" s="397"/>
      <c r="K132" s="403" t="s">
        <v>2</v>
      </c>
      <c r="L132" s="396"/>
      <c r="M132" s="396"/>
      <c r="N132" s="396"/>
      <c r="O132" s="396"/>
      <c r="P132" s="397"/>
      <c r="Q132" s="408" t="s">
        <v>3</v>
      </c>
      <c r="R132" s="409"/>
      <c r="S132" s="409"/>
      <c r="T132" s="409"/>
      <c r="U132" s="409"/>
      <c r="V132" s="410"/>
      <c r="W132" s="403" t="s">
        <v>4</v>
      </c>
      <c r="X132" s="396"/>
      <c r="Y132" s="396"/>
      <c r="Z132" s="396"/>
      <c r="AA132" s="396"/>
      <c r="AB132" s="397"/>
      <c r="AC132" s="396" t="s">
        <v>5</v>
      </c>
      <c r="AD132" s="396"/>
      <c r="AE132" s="396"/>
      <c r="AF132" s="396"/>
      <c r="AG132" s="396"/>
      <c r="AH132" s="397"/>
      <c r="AI132" s="395" t="s">
        <v>6</v>
      </c>
      <c r="AJ132" s="396"/>
      <c r="AK132" s="396"/>
      <c r="AL132" s="396"/>
      <c r="AM132" s="396"/>
      <c r="AN132" s="397"/>
      <c r="AO132" s="398" t="s">
        <v>7</v>
      </c>
      <c r="AP132" s="11"/>
      <c r="AQ132" s="11" t="s">
        <v>13</v>
      </c>
      <c r="AR132" s="3"/>
      <c r="AS132" s="3"/>
      <c r="AT132" s="3"/>
    </row>
    <row r="133" spans="1:46" ht="13.5" hidden="1" thickBot="1" x14ac:dyDescent="0.25">
      <c r="A133" s="405"/>
      <c r="B133" s="407"/>
      <c r="C133" s="9"/>
      <c r="D133" s="4"/>
      <c r="E133" s="5">
        <f t="shared" ref="E133:AN133" si="10">E97</f>
        <v>1</v>
      </c>
      <c r="F133" s="6">
        <f t="shared" si="10"/>
        <v>2</v>
      </c>
      <c r="G133" s="6">
        <f t="shared" si="10"/>
        <v>3</v>
      </c>
      <c r="H133" s="6">
        <f t="shared" si="10"/>
        <v>4</v>
      </c>
      <c r="I133" s="6">
        <f t="shared" si="10"/>
        <v>5</v>
      </c>
      <c r="J133" s="7">
        <f t="shared" si="10"/>
        <v>6</v>
      </c>
      <c r="K133" s="5">
        <f t="shared" si="10"/>
        <v>1</v>
      </c>
      <c r="L133" s="6">
        <f t="shared" si="10"/>
        <v>2</v>
      </c>
      <c r="M133" s="6">
        <f t="shared" si="10"/>
        <v>3</v>
      </c>
      <c r="N133" s="6">
        <f t="shared" si="10"/>
        <v>4</v>
      </c>
      <c r="O133" s="6">
        <f t="shared" si="10"/>
        <v>5</v>
      </c>
      <c r="P133" s="7">
        <f t="shared" si="10"/>
        <v>6</v>
      </c>
      <c r="Q133" s="5">
        <f t="shared" si="10"/>
        <v>1</v>
      </c>
      <c r="R133" s="6">
        <f t="shared" si="10"/>
        <v>2</v>
      </c>
      <c r="S133" s="6">
        <f t="shared" si="10"/>
        <v>3</v>
      </c>
      <c r="T133" s="6">
        <f t="shared" si="10"/>
        <v>4</v>
      </c>
      <c r="U133" s="6">
        <f t="shared" si="10"/>
        <v>5</v>
      </c>
      <c r="V133" s="7">
        <f t="shared" si="10"/>
        <v>6</v>
      </c>
      <c r="W133" s="5">
        <f t="shared" si="10"/>
        <v>1</v>
      </c>
      <c r="X133" s="6">
        <f t="shared" si="10"/>
        <v>2</v>
      </c>
      <c r="Y133" s="6">
        <f t="shared" si="10"/>
        <v>3</v>
      </c>
      <c r="Z133" s="6">
        <f t="shared" si="10"/>
        <v>4</v>
      </c>
      <c r="AA133" s="6">
        <f t="shared" si="10"/>
        <v>5</v>
      </c>
      <c r="AB133" s="7">
        <f t="shared" si="10"/>
        <v>6</v>
      </c>
      <c r="AC133" s="93">
        <f t="shared" si="10"/>
        <v>1</v>
      </c>
      <c r="AD133" s="94">
        <f t="shared" si="10"/>
        <v>2</v>
      </c>
      <c r="AE133" s="6">
        <f t="shared" si="10"/>
        <v>3</v>
      </c>
      <c r="AF133" s="6">
        <f t="shared" si="10"/>
        <v>4</v>
      </c>
      <c r="AG133" s="6">
        <f t="shared" si="10"/>
        <v>5</v>
      </c>
      <c r="AH133" s="7">
        <f t="shared" si="10"/>
        <v>6</v>
      </c>
      <c r="AI133" s="5">
        <f t="shared" si="10"/>
        <v>1</v>
      </c>
      <c r="AJ133" s="6">
        <f t="shared" si="10"/>
        <v>2</v>
      </c>
      <c r="AK133" s="6">
        <f t="shared" si="10"/>
        <v>3</v>
      </c>
      <c r="AL133" s="6">
        <f t="shared" si="10"/>
        <v>4</v>
      </c>
      <c r="AM133" s="6">
        <f t="shared" si="10"/>
        <v>5</v>
      </c>
      <c r="AN133" s="7">
        <f t="shared" si="10"/>
        <v>6</v>
      </c>
      <c r="AO133" s="399"/>
      <c r="AP133" s="11"/>
      <c r="AQ133" s="13" t="s">
        <v>13</v>
      </c>
      <c r="AR133" s="3"/>
      <c r="AS133" s="3"/>
      <c r="AT133" s="3"/>
    </row>
    <row r="134" spans="1:46" s="16" customFormat="1" ht="25.5" hidden="1" x14ac:dyDescent="0.35">
      <c r="A134" s="85"/>
      <c r="B134" s="79"/>
      <c r="C134" s="79"/>
      <c r="D134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79"/>
      <c r="AP134" s="14"/>
      <c r="AQ134" s="11" t="s">
        <v>13</v>
      </c>
      <c r="AR134" s="15"/>
      <c r="AS134" s="15"/>
      <c r="AT134" s="15"/>
    </row>
    <row r="135" spans="1:46" s="16" customFormat="1" ht="90.75" hidden="1" x14ac:dyDescent="0.2">
      <c r="A135" s="84"/>
      <c r="B135" s="77"/>
      <c r="C135" s="77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7"/>
      <c r="AP135" s="14"/>
      <c r="AQ135" s="11" t="s">
        <v>13</v>
      </c>
      <c r="AR135" s="15"/>
      <c r="AS135" s="15"/>
      <c r="AT135" s="15"/>
    </row>
    <row r="136" spans="1:46" ht="59.25" hidden="1" x14ac:dyDescent="0.75">
      <c r="A136" s="83"/>
      <c r="B136" s="17"/>
      <c r="C136" s="17"/>
      <c r="D136" s="401" t="str">
        <f>D$8</f>
        <v>Выписка из расписания учебных занятий НГАУ с 28.01.19 по 07.06.19  уч.год.</v>
      </c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18"/>
      <c r="AP136" s="11"/>
      <c r="AQ136" s="11" t="s">
        <v>13</v>
      </c>
    </row>
    <row r="137" spans="1:46" ht="18" hidden="1" x14ac:dyDescent="0.2">
      <c r="B137" s="17"/>
      <c r="C137" s="17"/>
      <c r="D137" s="402" t="str">
        <f>D$9</f>
        <v>БТФ  гр. 2101, 2102,2103 ( зоотехния )       90 чел.- 6 подгр.</v>
      </c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  <c r="AI137" s="402"/>
      <c r="AJ137" s="402"/>
      <c r="AK137" s="402"/>
      <c r="AL137" s="402"/>
      <c r="AM137" s="402"/>
      <c r="AN137" s="402"/>
      <c r="AO137" s="17"/>
      <c r="AP137" s="11"/>
      <c r="AQ137" s="11" t="s">
        <v>13</v>
      </c>
    </row>
    <row r="138" spans="1:46" ht="15.75" hidden="1" x14ac:dyDescent="0.2">
      <c r="B138" s="79"/>
      <c r="C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5" t="e">
        <f>TRIM(#REF!)</f>
        <v>#REF!</v>
      </c>
      <c r="AO138" s="79"/>
      <c r="AP138" s="11"/>
      <c r="AQ138" s="11" t="s">
        <v>13</v>
      </c>
    </row>
    <row r="139" spans="1:46" ht="24" hidden="1" thickBot="1" x14ac:dyDescent="0.25">
      <c r="B139" s="78"/>
      <c r="D139" s="80" t="e">
        <f>#REF!</f>
        <v>#REF!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2" t="e">
        <f>TRIM(#REF!)</f>
        <v>#REF!</v>
      </c>
      <c r="AO139" s="10"/>
      <c r="AP139" s="11"/>
      <c r="AQ139" s="11" t="s">
        <v>13</v>
      </c>
    </row>
    <row r="140" spans="1:46" ht="13.5" hidden="1" thickBot="1" x14ac:dyDescent="0.25">
      <c r="A140" s="404" t="s">
        <v>11</v>
      </c>
      <c r="B140" s="406" t="s">
        <v>0</v>
      </c>
      <c r="C140" s="8"/>
      <c r="D140" s="2"/>
      <c r="E140" s="403" t="s">
        <v>1</v>
      </c>
      <c r="F140" s="396"/>
      <c r="G140" s="396"/>
      <c r="H140" s="396"/>
      <c r="I140" s="396"/>
      <c r="J140" s="397"/>
      <c r="K140" s="403" t="s">
        <v>2</v>
      </c>
      <c r="L140" s="396"/>
      <c r="M140" s="396"/>
      <c r="N140" s="396"/>
      <c r="O140" s="396"/>
      <c r="P140" s="397"/>
      <c r="Q140" s="408" t="s">
        <v>3</v>
      </c>
      <c r="R140" s="409"/>
      <c r="S140" s="409"/>
      <c r="T140" s="409"/>
      <c r="U140" s="409"/>
      <c r="V140" s="410"/>
      <c r="W140" s="403" t="s">
        <v>4</v>
      </c>
      <c r="X140" s="396"/>
      <c r="Y140" s="396"/>
      <c r="Z140" s="396"/>
      <c r="AA140" s="396"/>
      <c r="AB140" s="397"/>
      <c r="AC140" s="396" t="s">
        <v>5</v>
      </c>
      <c r="AD140" s="396"/>
      <c r="AE140" s="396"/>
      <c r="AF140" s="396"/>
      <c r="AG140" s="396"/>
      <c r="AH140" s="397"/>
      <c r="AI140" s="395" t="s">
        <v>6</v>
      </c>
      <c r="AJ140" s="396"/>
      <c r="AK140" s="396"/>
      <c r="AL140" s="396"/>
      <c r="AM140" s="396"/>
      <c r="AN140" s="397"/>
      <c r="AO140" s="398" t="s">
        <v>7</v>
      </c>
      <c r="AP140" s="11"/>
      <c r="AQ140" s="11" t="s">
        <v>13</v>
      </c>
      <c r="AR140" s="3"/>
      <c r="AS140" s="3"/>
      <c r="AT140" s="3"/>
    </row>
    <row r="141" spans="1:46" ht="13.5" hidden="1" thickBot="1" x14ac:dyDescent="0.25">
      <c r="A141" s="405"/>
      <c r="B141" s="407"/>
      <c r="C141" s="9"/>
      <c r="D141" s="4"/>
      <c r="E141" s="5">
        <f t="shared" ref="E141:AN141" si="11">E133</f>
        <v>1</v>
      </c>
      <c r="F141" s="6">
        <f t="shared" si="11"/>
        <v>2</v>
      </c>
      <c r="G141" s="6">
        <f t="shared" si="11"/>
        <v>3</v>
      </c>
      <c r="H141" s="6">
        <f t="shared" si="11"/>
        <v>4</v>
      </c>
      <c r="I141" s="6">
        <f t="shared" si="11"/>
        <v>5</v>
      </c>
      <c r="J141" s="7">
        <f t="shared" si="11"/>
        <v>6</v>
      </c>
      <c r="K141" s="5">
        <f t="shared" si="11"/>
        <v>1</v>
      </c>
      <c r="L141" s="6">
        <f t="shared" si="11"/>
        <v>2</v>
      </c>
      <c r="M141" s="6">
        <f t="shared" si="11"/>
        <v>3</v>
      </c>
      <c r="N141" s="6">
        <f t="shared" si="11"/>
        <v>4</v>
      </c>
      <c r="O141" s="6">
        <f t="shared" si="11"/>
        <v>5</v>
      </c>
      <c r="P141" s="7">
        <f t="shared" si="11"/>
        <v>6</v>
      </c>
      <c r="Q141" s="5">
        <f t="shared" si="11"/>
        <v>1</v>
      </c>
      <c r="R141" s="6">
        <f t="shared" si="11"/>
        <v>2</v>
      </c>
      <c r="S141" s="6">
        <f t="shared" si="11"/>
        <v>3</v>
      </c>
      <c r="T141" s="6">
        <f t="shared" si="11"/>
        <v>4</v>
      </c>
      <c r="U141" s="6">
        <f t="shared" si="11"/>
        <v>5</v>
      </c>
      <c r="V141" s="7">
        <f t="shared" si="11"/>
        <v>6</v>
      </c>
      <c r="W141" s="5">
        <f t="shared" si="11"/>
        <v>1</v>
      </c>
      <c r="X141" s="6">
        <f t="shared" si="11"/>
        <v>2</v>
      </c>
      <c r="Y141" s="6">
        <f t="shared" si="11"/>
        <v>3</v>
      </c>
      <c r="Z141" s="6">
        <f t="shared" si="11"/>
        <v>4</v>
      </c>
      <c r="AA141" s="6">
        <f t="shared" si="11"/>
        <v>5</v>
      </c>
      <c r="AB141" s="7">
        <f t="shared" si="11"/>
        <v>6</v>
      </c>
      <c r="AC141" s="5">
        <f t="shared" si="11"/>
        <v>1</v>
      </c>
      <c r="AD141" s="6">
        <f t="shared" si="11"/>
        <v>2</v>
      </c>
      <c r="AE141" s="6">
        <f t="shared" si="11"/>
        <v>3</v>
      </c>
      <c r="AF141" s="6">
        <f t="shared" si="11"/>
        <v>4</v>
      </c>
      <c r="AG141" s="6">
        <f t="shared" si="11"/>
        <v>5</v>
      </c>
      <c r="AH141" s="7">
        <f t="shared" si="11"/>
        <v>6</v>
      </c>
      <c r="AI141" s="5">
        <f t="shared" si="11"/>
        <v>1</v>
      </c>
      <c r="AJ141" s="6">
        <f t="shared" si="11"/>
        <v>2</v>
      </c>
      <c r="AK141" s="6">
        <f t="shared" si="11"/>
        <v>3</v>
      </c>
      <c r="AL141" s="6">
        <f t="shared" si="11"/>
        <v>4</v>
      </c>
      <c r="AM141" s="6">
        <f t="shared" si="11"/>
        <v>5</v>
      </c>
      <c r="AN141" s="7">
        <f t="shared" si="11"/>
        <v>6</v>
      </c>
      <c r="AO141" s="399"/>
      <c r="AP141" s="11"/>
      <c r="AQ141" s="13" t="s">
        <v>13</v>
      </c>
      <c r="AR141" s="3"/>
      <c r="AS141" s="3"/>
      <c r="AT141" s="3"/>
    </row>
    <row r="142" spans="1:46" s="16" customFormat="1" ht="25.5" hidden="1" x14ac:dyDescent="0.35">
      <c r="A142" s="85"/>
      <c r="B142" s="79"/>
      <c r="C142" s="79"/>
      <c r="D14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42" s="400"/>
      <c r="F142" s="400"/>
      <c r="G142" s="400"/>
      <c r="H142" s="400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400"/>
      <c r="AD142" s="400"/>
      <c r="AE142" s="400"/>
      <c r="AF142" s="400"/>
      <c r="AG142" s="400"/>
      <c r="AH142" s="400"/>
      <c r="AI142" s="400"/>
      <c r="AJ142" s="400"/>
      <c r="AK142" s="400"/>
      <c r="AL142" s="400"/>
      <c r="AM142" s="400"/>
      <c r="AN142" s="400"/>
      <c r="AO142" s="79"/>
      <c r="AP142" s="14"/>
      <c r="AQ142" s="11" t="s">
        <v>13</v>
      </c>
      <c r="AR142" s="15"/>
      <c r="AS142" s="15"/>
      <c r="AT142" s="15"/>
    </row>
    <row r="143" spans="1:46" s="16" customFormat="1" ht="90.75" hidden="1" x14ac:dyDescent="0.2">
      <c r="A143" s="84"/>
      <c r="B143" s="77"/>
      <c r="C143" s="77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7"/>
      <c r="AP143" s="14"/>
      <c r="AQ143" s="11" t="s">
        <v>13</v>
      </c>
      <c r="AR143" s="15"/>
      <c r="AS143" s="15"/>
      <c r="AT143" s="15"/>
    </row>
    <row r="144" spans="1:46" ht="59.25" hidden="1" x14ac:dyDescent="0.75">
      <c r="A144" s="83"/>
      <c r="B144" s="17"/>
      <c r="C144" s="17"/>
      <c r="D144" s="413" t="str">
        <f>D$8</f>
        <v>Выписка из расписания учебных занятий НГАУ с 28.01.19 по 07.06.19  уч.год.</v>
      </c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  <c r="AF144" s="413"/>
      <c r="AG144" s="413"/>
      <c r="AH144" s="413"/>
      <c r="AI144" s="413"/>
      <c r="AJ144" s="413"/>
      <c r="AK144" s="413"/>
      <c r="AL144" s="413"/>
      <c r="AM144" s="413"/>
      <c r="AN144" s="413"/>
      <c r="AO144" s="18"/>
      <c r="AP144" s="11"/>
      <c r="AQ144" s="11" t="s">
        <v>13</v>
      </c>
    </row>
    <row r="145" spans="1:46" ht="18" hidden="1" x14ac:dyDescent="0.2">
      <c r="B145" s="17"/>
      <c r="C145" s="17"/>
      <c r="D145" s="402" t="str">
        <f>D$9</f>
        <v>БТФ  гр. 2101, 2102,2103 ( зоотехния )       90 чел.- 6 подгр.</v>
      </c>
      <c r="E145" s="402"/>
      <c r="F145" s="402"/>
      <c r="G145" s="402"/>
      <c r="H145" s="402"/>
      <c r="I145" s="402"/>
      <c r="J145" s="402"/>
      <c r="K145" s="402"/>
      <c r="L145" s="402"/>
      <c r="M145" s="402"/>
      <c r="N145" s="402"/>
      <c r="O145" s="402"/>
      <c r="P145" s="402"/>
      <c r="Q145" s="402"/>
      <c r="R145" s="402"/>
      <c r="S145" s="402"/>
      <c r="T145" s="402"/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  <c r="AI145" s="402"/>
      <c r="AJ145" s="402"/>
      <c r="AK145" s="402"/>
      <c r="AL145" s="402"/>
      <c r="AM145" s="402"/>
      <c r="AN145" s="402"/>
      <c r="AO145" s="17"/>
      <c r="AP145" s="11"/>
      <c r="AQ145" s="11" t="s">
        <v>13</v>
      </c>
    </row>
    <row r="146" spans="1:46" ht="15.75" hidden="1" x14ac:dyDescent="0.2">
      <c r="B146" s="79"/>
      <c r="C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5" t="e">
        <f>TRIM(#REF!)</f>
        <v>#REF!</v>
      </c>
      <c r="AO146" s="79"/>
      <c r="AP146" s="11"/>
      <c r="AQ146" s="11" t="s">
        <v>13</v>
      </c>
    </row>
    <row r="147" spans="1:46" ht="24" hidden="1" thickBot="1" x14ac:dyDescent="0.25">
      <c r="B147" s="78"/>
      <c r="D147" s="80" t="e">
        <f>#REF!</f>
        <v>#REF!</v>
      </c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2" t="e">
        <f>TRIM(#REF!)</f>
        <v>#REF!</v>
      </c>
      <c r="AO147" s="10"/>
      <c r="AP147" s="11"/>
      <c r="AQ147" s="11" t="s">
        <v>13</v>
      </c>
    </row>
    <row r="148" spans="1:46" ht="13.5" hidden="1" thickBot="1" x14ac:dyDescent="0.25">
      <c r="A148" s="404" t="s">
        <v>11</v>
      </c>
      <c r="B148" s="406" t="s">
        <v>0</v>
      </c>
      <c r="C148" s="8"/>
      <c r="D148" s="2"/>
      <c r="E148" s="403" t="s">
        <v>1</v>
      </c>
      <c r="F148" s="396"/>
      <c r="G148" s="396"/>
      <c r="H148" s="396"/>
      <c r="I148" s="396"/>
      <c r="J148" s="397"/>
      <c r="K148" s="403" t="s">
        <v>2</v>
      </c>
      <c r="L148" s="396"/>
      <c r="M148" s="396"/>
      <c r="N148" s="396"/>
      <c r="O148" s="396"/>
      <c r="P148" s="397"/>
      <c r="Q148" s="408" t="s">
        <v>3</v>
      </c>
      <c r="R148" s="409"/>
      <c r="S148" s="409"/>
      <c r="T148" s="409"/>
      <c r="U148" s="409"/>
      <c r="V148" s="410"/>
      <c r="W148" s="403" t="s">
        <v>4</v>
      </c>
      <c r="X148" s="396"/>
      <c r="Y148" s="396"/>
      <c r="Z148" s="396"/>
      <c r="AA148" s="396"/>
      <c r="AB148" s="397"/>
      <c r="AC148" s="396" t="s">
        <v>5</v>
      </c>
      <c r="AD148" s="396"/>
      <c r="AE148" s="396"/>
      <c r="AF148" s="396"/>
      <c r="AG148" s="396"/>
      <c r="AH148" s="397"/>
      <c r="AI148" s="395" t="s">
        <v>6</v>
      </c>
      <c r="AJ148" s="396"/>
      <c r="AK148" s="396"/>
      <c r="AL148" s="396"/>
      <c r="AM148" s="396"/>
      <c r="AN148" s="397"/>
      <c r="AO148" s="398" t="s">
        <v>7</v>
      </c>
      <c r="AP148" s="11"/>
      <c r="AQ148" s="11" t="s">
        <v>13</v>
      </c>
      <c r="AR148" s="3"/>
      <c r="AS148" s="3"/>
      <c r="AT148" s="3"/>
    </row>
    <row r="149" spans="1:46" ht="13.5" hidden="1" thickBot="1" x14ac:dyDescent="0.25">
      <c r="A149" s="405"/>
      <c r="B149" s="407"/>
      <c r="C149" s="9"/>
      <c r="D149" s="4"/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7">
        <v>6</v>
      </c>
      <c r="K149" s="5">
        <v>1</v>
      </c>
      <c r="L149" s="6">
        <v>2</v>
      </c>
      <c r="M149" s="6">
        <v>3</v>
      </c>
      <c r="N149" s="6">
        <v>4</v>
      </c>
      <c r="O149" s="6">
        <v>5</v>
      </c>
      <c r="P149" s="7">
        <v>6</v>
      </c>
      <c r="Q149" s="5">
        <v>1</v>
      </c>
      <c r="R149" s="6">
        <v>2</v>
      </c>
      <c r="S149" s="6">
        <v>3</v>
      </c>
      <c r="T149" s="6">
        <v>4</v>
      </c>
      <c r="U149" s="6">
        <v>5</v>
      </c>
      <c r="V149" s="7">
        <v>6</v>
      </c>
      <c r="W149" s="5">
        <v>1</v>
      </c>
      <c r="X149" s="6">
        <v>2</v>
      </c>
      <c r="Y149" s="6">
        <v>3</v>
      </c>
      <c r="Z149" s="6">
        <v>4</v>
      </c>
      <c r="AA149" s="6">
        <v>5</v>
      </c>
      <c r="AB149" s="7">
        <v>6</v>
      </c>
      <c r="AC149" s="5">
        <v>1</v>
      </c>
      <c r="AD149" s="6">
        <v>2</v>
      </c>
      <c r="AE149" s="6">
        <v>3</v>
      </c>
      <c r="AF149" s="6">
        <v>4</v>
      </c>
      <c r="AG149" s="6">
        <v>5</v>
      </c>
      <c r="AH149" s="7">
        <v>6</v>
      </c>
      <c r="AI149" s="5">
        <v>1</v>
      </c>
      <c r="AJ149" s="6">
        <v>2</v>
      </c>
      <c r="AK149" s="6">
        <v>3</v>
      </c>
      <c r="AL149" s="6">
        <v>4</v>
      </c>
      <c r="AM149" s="6">
        <v>5</v>
      </c>
      <c r="AN149" s="7" t="e">
        <f>#REF!</f>
        <v>#REF!</v>
      </c>
      <c r="AO149" s="399"/>
      <c r="AP149" s="11"/>
      <c r="AQ149" s="13" t="s">
        <v>13</v>
      </c>
      <c r="AR149" s="3"/>
      <c r="AS149" s="3"/>
      <c r="AT149" s="3"/>
    </row>
    <row r="150" spans="1:46" s="16" customFormat="1" ht="25.5" hidden="1" x14ac:dyDescent="0.35">
      <c r="A150" s="85"/>
      <c r="B150" s="79"/>
      <c r="C150" s="79"/>
      <c r="D15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M150" s="400"/>
      <c r="AN150" s="400"/>
      <c r="AO150" s="79"/>
      <c r="AP150" s="14"/>
      <c r="AQ150" s="11" t="s">
        <v>13</v>
      </c>
      <c r="AR150" s="15"/>
      <c r="AS150" s="15"/>
      <c r="AT150" s="15"/>
    </row>
    <row r="151" spans="1:46" s="16" customFormat="1" ht="90.75" hidden="1" x14ac:dyDescent="0.2">
      <c r="A151" s="84"/>
      <c r="B151" s="77"/>
      <c r="C151" s="77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14"/>
      <c r="AQ151" s="11" t="s">
        <v>13</v>
      </c>
      <c r="AR151" s="15"/>
      <c r="AS151" s="15"/>
      <c r="AT151" s="15"/>
    </row>
    <row r="152" spans="1:46" ht="59.25" hidden="1" x14ac:dyDescent="0.75">
      <c r="A152" s="83"/>
      <c r="B152" s="17"/>
      <c r="C152" s="17"/>
      <c r="D152" s="413" t="str">
        <f>D$8</f>
        <v>Выписка из расписания учебных занятий НГАУ с 28.01.19 по 07.06.19  уч.год.</v>
      </c>
      <c r="E152" s="413"/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  <c r="AF152" s="413"/>
      <c r="AG152" s="413"/>
      <c r="AH152" s="413"/>
      <c r="AI152" s="413"/>
      <c r="AJ152" s="413"/>
      <c r="AK152" s="413"/>
      <c r="AL152" s="413"/>
      <c r="AM152" s="413"/>
      <c r="AN152" s="413"/>
      <c r="AO152" s="18"/>
      <c r="AP152" s="11"/>
      <c r="AQ152" s="11" t="s">
        <v>13</v>
      </c>
    </row>
    <row r="153" spans="1:46" ht="18" hidden="1" x14ac:dyDescent="0.2">
      <c r="B153" s="17"/>
      <c r="C153" s="17"/>
      <c r="D153" s="402" t="str">
        <f>D$9</f>
        <v>БТФ  гр. 2101, 2102,2103 ( зоотехния )       90 чел.- 6 подгр.</v>
      </c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17"/>
      <c r="AP153" s="11"/>
      <c r="AQ153" s="11" t="s">
        <v>13</v>
      </c>
    </row>
    <row r="154" spans="1:46" ht="15.75" hidden="1" x14ac:dyDescent="0.2">
      <c r="B154" s="79"/>
      <c r="C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5" t="e">
        <f>TRIM(#REF!)</f>
        <v>#REF!</v>
      </c>
      <c r="AO154" s="79"/>
      <c r="AP154" s="11"/>
      <c r="AQ154" s="11" t="s">
        <v>13</v>
      </c>
    </row>
    <row r="155" spans="1:46" ht="24" hidden="1" thickBot="1" x14ac:dyDescent="0.25">
      <c r="B155" s="78"/>
      <c r="D155" s="80" t="e">
        <f>#REF!</f>
        <v>#REF!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2" t="e">
        <f>TRIM(#REF!)</f>
        <v>#REF!</v>
      </c>
      <c r="AO155" s="10"/>
      <c r="AP155" s="11"/>
      <c r="AQ155" s="11" t="s">
        <v>13</v>
      </c>
    </row>
    <row r="156" spans="1:46" ht="13.5" hidden="1" thickBot="1" x14ac:dyDescent="0.25">
      <c r="A156" s="404" t="s">
        <v>11</v>
      </c>
      <c r="B156" s="406" t="s">
        <v>0</v>
      </c>
      <c r="C156" s="8"/>
      <c r="D156" s="2"/>
      <c r="E156" s="403" t="s">
        <v>1</v>
      </c>
      <c r="F156" s="396"/>
      <c r="G156" s="396"/>
      <c r="H156" s="396"/>
      <c r="I156" s="396"/>
      <c r="J156" s="397"/>
      <c r="K156" s="403" t="s">
        <v>2</v>
      </c>
      <c r="L156" s="396"/>
      <c r="M156" s="396"/>
      <c r="N156" s="396"/>
      <c r="O156" s="396"/>
      <c r="P156" s="397"/>
      <c r="Q156" s="408" t="s">
        <v>3</v>
      </c>
      <c r="R156" s="409"/>
      <c r="S156" s="409"/>
      <c r="T156" s="409"/>
      <c r="U156" s="409"/>
      <c r="V156" s="410"/>
      <c r="W156" s="403" t="s">
        <v>4</v>
      </c>
      <c r="X156" s="396"/>
      <c r="Y156" s="396"/>
      <c r="Z156" s="396"/>
      <c r="AA156" s="396"/>
      <c r="AB156" s="397"/>
      <c r="AC156" s="396" t="s">
        <v>5</v>
      </c>
      <c r="AD156" s="396"/>
      <c r="AE156" s="396"/>
      <c r="AF156" s="396"/>
      <c r="AG156" s="396"/>
      <c r="AH156" s="397"/>
      <c r="AI156" s="395" t="s">
        <v>6</v>
      </c>
      <c r="AJ156" s="396"/>
      <c r="AK156" s="396"/>
      <c r="AL156" s="396"/>
      <c r="AM156" s="396"/>
      <c r="AN156" s="397"/>
      <c r="AO156" s="398" t="s">
        <v>7</v>
      </c>
      <c r="AP156" s="11"/>
      <c r="AQ156" s="11" t="s">
        <v>13</v>
      </c>
      <c r="AR156" s="3"/>
      <c r="AS156" s="3"/>
      <c r="AT156" s="3"/>
    </row>
    <row r="157" spans="1:46" ht="13.5" hidden="1" thickBot="1" x14ac:dyDescent="0.25">
      <c r="A157" s="405"/>
      <c r="B157" s="407"/>
      <c r="C157" s="9"/>
      <c r="D157" s="4"/>
      <c r="E157" s="5">
        <v>1</v>
      </c>
      <c r="F157" s="6">
        <v>2</v>
      </c>
      <c r="G157" s="6">
        <v>3</v>
      </c>
      <c r="H157" s="6">
        <v>4</v>
      </c>
      <c r="I157" s="6">
        <v>5</v>
      </c>
      <c r="J157" s="7">
        <v>6</v>
      </c>
      <c r="K157" s="5">
        <v>1</v>
      </c>
      <c r="L157" s="6">
        <v>2</v>
      </c>
      <c r="M157" s="6">
        <v>3</v>
      </c>
      <c r="N157" s="6">
        <v>4</v>
      </c>
      <c r="O157" s="6">
        <v>5</v>
      </c>
      <c r="P157" s="7">
        <v>6</v>
      </c>
      <c r="Q157" s="5">
        <v>1</v>
      </c>
      <c r="R157" s="6">
        <v>2</v>
      </c>
      <c r="S157" s="6">
        <v>3</v>
      </c>
      <c r="T157" s="6">
        <v>4</v>
      </c>
      <c r="U157" s="6">
        <v>5</v>
      </c>
      <c r="V157" s="7">
        <v>6</v>
      </c>
      <c r="W157" s="5">
        <v>1</v>
      </c>
      <c r="X157" s="6">
        <v>2</v>
      </c>
      <c r="Y157" s="6">
        <v>3</v>
      </c>
      <c r="Z157" s="6">
        <v>4</v>
      </c>
      <c r="AA157" s="6">
        <v>5</v>
      </c>
      <c r="AB157" s="7">
        <v>6</v>
      </c>
      <c r="AC157" s="5">
        <v>1</v>
      </c>
      <c r="AD157" s="6">
        <v>2</v>
      </c>
      <c r="AE157" s="6">
        <v>3</v>
      </c>
      <c r="AF157" s="6">
        <v>4</v>
      </c>
      <c r="AG157" s="6">
        <v>5</v>
      </c>
      <c r="AH157" s="7">
        <v>6</v>
      </c>
      <c r="AI157" s="5">
        <v>1</v>
      </c>
      <c r="AJ157" s="6">
        <v>2</v>
      </c>
      <c r="AK157" s="6">
        <v>3</v>
      </c>
      <c r="AL157" s="6">
        <v>4</v>
      </c>
      <c r="AM157" s="6">
        <v>5</v>
      </c>
      <c r="AN157" s="7" t="e">
        <f>#REF!</f>
        <v>#REF!</v>
      </c>
      <c r="AO157" s="399"/>
      <c r="AP157" s="11"/>
      <c r="AQ157" s="13" t="s">
        <v>13</v>
      </c>
      <c r="AR157" s="3"/>
      <c r="AS157" s="3"/>
      <c r="AT157" s="3"/>
    </row>
    <row r="158" spans="1:46" s="16" customFormat="1" ht="25.5" hidden="1" x14ac:dyDescent="0.35">
      <c r="A158" s="85"/>
      <c r="B158" s="79"/>
      <c r="C158" s="79"/>
      <c r="D158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00"/>
      <c r="AI158" s="400"/>
      <c r="AJ158" s="400"/>
      <c r="AK158" s="400"/>
      <c r="AL158" s="400"/>
      <c r="AM158" s="400"/>
      <c r="AN158" s="400"/>
      <c r="AO158" s="79"/>
      <c r="AP158" s="14"/>
      <c r="AQ158" s="11" t="s">
        <v>13</v>
      </c>
      <c r="AR158" s="15"/>
      <c r="AS158" s="15"/>
      <c r="AT158" s="15"/>
    </row>
    <row r="159" spans="1:46" s="16" customFormat="1" ht="90.75" hidden="1" x14ac:dyDescent="0.2">
      <c r="A159" s="84"/>
      <c r="B159" s="77"/>
      <c r="C159" s="77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14"/>
      <c r="AQ159" s="11" t="s">
        <v>13</v>
      </c>
      <c r="AR159" s="15"/>
      <c r="AS159" s="15"/>
      <c r="AT159" s="15"/>
    </row>
    <row r="160" spans="1:46" ht="59.25" hidden="1" x14ac:dyDescent="0.75">
      <c r="A160" s="83"/>
      <c r="B160" s="17"/>
      <c r="C160" s="17"/>
      <c r="D160" s="413" t="str">
        <f>D$8</f>
        <v>Выписка из расписания учебных занятий НГАУ с 28.01.19 по 07.06.19  уч.год.</v>
      </c>
      <c r="E160" s="413"/>
      <c r="F160" s="413"/>
      <c r="G160" s="413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  <c r="Z160" s="413"/>
      <c r="AA160" s="413"/>
      <c r="AB160" s="413"/>
      <c r="AC160" s="413"/>
      <c r="AD160" s="413"/>
      <c r="AE160" s="413"/>
      <c r="AF160" s="413"/>
      <c r="AG160" s="413"/>
      <c r="AH160" s="413"/>
      <c r="AI160" s="413"/>
      <c r="AJ160" s="413"/>
      <c r="AK160" s="413"/>
      <c r="AL160" s="413"/>
      <c r="AM160" s="413"/>
      <c r="AN160" s="413"/>
      <c r="AO160" s="18"/>
      <c r="AP160" s="11"/>
      <c r="AQ160" s="11" t="s">
        <v>13</v>
      </c>
    </row>
    <row r="161" spans="1:46" ht="18" hidden="1" x14ac:dyDescent="0.2">
      <c r="B161" s="17"/>
      <c r="C161" s="17"/>
      <c r="D161" s="402" t="str">
        <f>D$9</f>
        <v>БТФ  гр. 2101, 2102,2103 ( зоотехния )       90 чел.- 6 подгр.</v>
      </c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  <c r="AI161" s="402"/>
      <c r="AJ161" s="402"/>
      <c r="AK161" s="402"/>
      <c r="AL161" s="402"/>
      <c r="AM161" s="402"/>
      <c r="AN161" s="402"/>
      <c r="AO161" s="17"/>
      <c r="AP161" s="11"/>
      <c r="AQ161" s="11" t="s">
        <v>13</v>
      </c>
    </row>
    <row r="162" spans="1:46" ht="15.75" hidden="1" x14ac:dyDescent="0.2">
      <c r="B162" s="79"/>
      <c r="C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5" t="e">
        <f>TRIM(#REF!)</f>
        <v>#REF!</v>
      </c>
      <c r="AO162" s="79"/>
      <c r="AP162" s="11"/>
      <c r="AQ162" s="11" t="s">
        <v>13</v>
      </c>
    </row>
    <row r="163" spans="1:46" ht="24" hidden="1" thickBot="1" x14ac:dyDescent="0.25">
      <c r="B163" s="78"/>
      <c r="D163" s="80" t="e">
        <f>#REF!</f>
        <v>#REF!</v>
      </c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2" t="e">
        <f>TRIM(#REF!)</f>
        <v>#REF!</v>
      </c>
      <c r="AO163" s="10"/>
      <c r="AP163" s="11"/>
      <c r="AQ163" s="11" t="s">
        <v>13</v>
      </c>
    </row>
    <row r="164" spans="1:46" ht="13.5" hidden="1" customHeight="1" thickBot="1" x14ac:dyDescent="0.25">
      <c r="A164" s="404" t="s">
        <v>11</v>
      </c>
      <c r="B164" s="406" t="s">
        <v>0</v>
      </c>
      <c r="C164" s="8"/>
      <c r="D164" s="2"/>
      <c r="E164" s="408" t="s">
        <v>1</v>
      </c>
      <c r="F164" s="409"/>
      <c r="G164" s="409"/>
      <c r="H164" s="409"/>
      <c r="I164" s="409"/>
      <c r="J164" s="410"/>
      <c r="K164" s="408" t="s">
        <v>2</v>
      </c>
      <c r="L164" s="409"/>
      <c r="M164" s="409"/>
      <c r="N164" s="409"/>
      <c r="O164" s="409"/>
      <c r="P164" s="410"/>
      <c r="Q164" s="408" t="s">
        <v>3</v>
      </c>
      <c r="R164" s="409"/>
      <c r="S164" s="409"/>
      <c r="T164" s="409"/>
      <c r="U164" s="409"/>
      <c r="V164" s="410"/>
      <c r="W164" s="408" t="s">
        <v>4</v>
      </c>
      <c r="X164" s="409"/>
      <c r="Y164" s="409"/>
      <c r="Z164" s="409"/>
      <c r="AA164" s="409"/>
      <c r="AB164" s="410"/>
      <c r="AC164" s="408" t="s">
        <v>5</v>
      </c>
      <c r="AD164" s="409"/>
      <c r="AE164" s="409"/>
      <c r="AF164" s="409"/>
      <c r="AG164" s="409"/>
      <c r="AH164" s="410"/>
      <c r="AI164" s="415" t="s">
        <v>6</v>
      </c>
      <c r="AJ164" s="416"/>
      <c r="AK164" s="416"/>
      <c r="AL164" s="416"/>
      <c r="AM164" s="416"/>
      <c r="AN164" s="417"/>
      <c r="AO164" s="398" t="s">
        <v>7</v>
      </c>
      <c r="AP164" s="11"/>
      <c r="AQ164" s="11" t="s">
        <v>13</v>
      </c>
      <c r="AR164" s="3"/>
      <c r="AS164" s="3"/>
      <c r="AT164" s="3"/>
    </row>
    <row r="165" spans="1:46" ht="13.5" hidden="1" thickBot="1" x14ac:dyDescent="0.25">
      <c r="A165" s="405"/>
      <c r="B165" s="418"/>
      <c r="C165" s="9"/>
      <c r="D165" s="4"/>
      <c r="E165" s="5">
        <f t="shared" ref="E165:AN165" si="12">E141</f>
        <v>1</v>
      </c>
      <c r="F165" s="6">
        <f t="shared" si="12"/>
        <v>2</v>
      </c>
      <c r="G165" s="6">
        <f t="shared" si="12"/>
        <v>3</v>
      </c>
      <c r="H165" s="6">
        <f t="shared" si="12"/>
        <v>4</v>
      </c>
      <c r="I165" s="6">
        <f t="shared" si="12"/>
        <v>5</v>
      </c>
      <c r="J165" s="7">
        <f t="shared" si="12"/>
        <v>6</v>
      </c>
      <c r="K165" s="5">
        <f t="shared" si="12"/>
        <v>1</v>
      </c>
      <c r="L165" s="6">
        <f t="shared" si="12"/>
        <v>2</v>
      </c>
      <c r="M165" s="6">
        <f t="shared" si="12"/>
        <v>3</v>
      </c>
      <c r="N165" s="6">
        <f t="shared" si="12"/>
        <v>4</v>
      </c>
      <c r="O165" s="6">
        <f t="shared" si="12"/>
        <v>5</v>
      </c>
      <c r="P165" s="7">
        <f t="shared" si="12"/>
        <v>6</v>
      </c>
      <c r="Q165" s="5">
        <f t="shared" si="12"/>
        <v>1</v>
      </c>
      <c r="R165" s="6">
        <f t="shared" si="12"/>
        <v>2</v>
      </c>
      <c r="S165" s="6">
        <f t="shared" si="12"/>
        <v>3</v>
      </c>
      <c r="T165" s="6">
        <f t="shared" si="12"/>
        <v>4</v>
      </c>
      <c r="U165" s="6">
        <f t="shared" si="12"/>
        <v>5</v>
      </c>
      <c r="V165" s="7">
        <f t="shared" si="12"/>
        <v>6</v>
      </c>
      <c r="W165" s="5">
        <f t="shared" si="12"/>
        <v>1</v>
      </c>
      <c r="X165" s="6">
        <f t="shared" si="12"/>
        <v>2</v>
      </c>
      <c r="Y165" s="6">
        <f t="shared" si="12"/>
        <v>3</v>
      </c>
      <c r="Z165" s="6">
        <f t="shared" si="12"/>
        <v>4</v>
      </c>
      <c r="AA165" s="6">
        <f t="shared" si="12"/>
        <v>5</v>
      </c>
      <c r="AB165" s="7">
        <f t="shared" si="12"/>
        <v>6</v>
      </c>
      <c r="AC165" s="5">
        <f t="shared" si="12"/>
        <v>1</v>
      </c>
      <c r="AD165" s="6">
        <f t="shared" si="12"/>
        <v>2</v>
      </c>
      <c r="AE165" s="6">
        <f t="shared" si="12"/>
        <v>3</v>
      </c>
      <c r="AF165" s="6">
        <f t="shared" si="12"/>
        <v>4</v>
      </c>
      <c r="AG165" s="6">
        <f t="shared" si="12"/>
        <v>5</v>
      </c>
      <c r="AH165" s="7">
        <f t="shared" si="12"/>
        <v>6</v>
      </c>
      <c r="AI165" s="5">
        <f t="shared" si="12"/>
        <v>1</v>
      </c>
      <c r="AJ165" s="6">
        <f t="shared" si="12"/>
        <v>2</v>
      </c>
      <c r="AK165" s="6">
        <f t="shared" si="12"/>
        <v>3</v>
      </c>
      <c r="AL165" s="6">
        <f t="shared" si="12"/>
        <v>4</v>
      </c>
      <c r="AM165" s="6">
        <f t="shared" si="12"/>
        <v>5</v>
      </c>
      <c r="AN165" s="7">
        <f t="shared" si="12"/>
        <v>6</v>
      </c>
      <c r="AO165" s="399"/>
      <c r="AP165" s="11"/>
      <c r="AQ165" s="13" t="s">
        <v>13</v>
      </c>
      <c r="AR165" s="3"/>
      <c r="AS165" s="3"/>
      <c r="AT165" s="3"/>
    </row>
    <row r="166" spans="1:46" s="16" customFormat="1" ht="25.5" hidden="1" x14ac:dyDescent="0.35">
      <c r="A166" s="85"/>
      <c r="B166" s="79"/>
      <c r="C166" s="79"/>
      <c r="D166" s="414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66" s="414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4"/>
      <c r="AA166" s="414"/>
      <c r="AB166" s="414"/>
      <c r="AC166" s="414"/>
      <c r="AD166" s="414"/>
      <c r="AE166" s="414"/>
      <c r="AF166" s="414"/>
      <c r="AG166" s="414"/>
      <c r="AH166" s="414"/>
      <c r="AI166" s="414"/>
      <c r="AJ166" s="414"/>
      <c r="AK166" s="414"/>
      <c r="AL166" s="414"/>
      <c r="AM166" s="414"/>
      <c r="AN166" s="414"/>
      <c r="AO166" s="79"/>
      <c r="AP166" s="14"/>
      <c r="AQ166" s="11" t="s">
        <v>13</v>
      </c>
      <c r="AR166" s="15"/>
      <c r="AS166" s="15"/>
      <c r="AT166" s="15"/>
    </row>
    <row r="167" spans="1:46" s="16" customFormat="1" ht="90.75" hidden="1" x14ac:dyDescent="0.2">
      <c r="A167" s="84"/>
      <c r="B167" s="77"/>
      <c r="C167" s="77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7"/>
      <c r="AP167" s="14"/>
      <c r="AQ167" s="11" t="s">
        <v>13</v>
      </c>
      <c r="AR167" s="15"/>
      <c r="AS167" s="15"/>
      <c r="AT167" s="15"/>
    </row>
    <row r="168" spans="1:46" ht="59.25" hidden="1" x14ac:dyDescent="0.75">
      <c r="A168" s="83"/>
      <c r="B168" s="17"/>
      <c r="C168" s="17"/>
      <c r="D168" s="413" t="str">
        <f>D$8</f>
        <v>Выписка из расписания учебных занятий НГАУ с 28.01.19 по 07.06.19  уч.год.</v>
      </c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3"/>
      <c r="AA168" s="413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3"/>
      <c r="AM168" s="413"/>
      <c r="AN168" s="413"/>
      <c r="AO168" s="18"/>
      <c r="AP168" s="11"/>
      <c r="AQ168" s="11" t="s">
        <v>13</v>
      </c>
    </row>
    <row r="169" spans="1:46" ht="18" hidden="1" x14ac:dyDescent="0.2">
      <c r="B169" s="17"/>
      <c r="C169" s="17"/>
      <c r="D169" s="402" t="str">
        <f>D$9</f>
        <v>БТФ  гр. 2101, 2102,2103 ( зоотехния )       90 чел.- 6 подгр.</v>
      </c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  <c r="AI169" s="402"/>
      <c r="AJ169" s="402"/>
      <c r="AK169" s="402"/>
      <c r="AL169" s="402"/>
      <c r="AM169" s="402"/>
      <c r="AN169" s="402"/>
      <c r="AO169" s="17"/>
      <c r="AP169" s="11"/>
      <c r="AQ169" s="11" t="s">
        <v>13</v>
      </c>
    </row>
    <row r="170" spans="1:46" ht="15.75" hidden="1" x14ac:dyDescent="0.2">
      <c r="B170" s="79"/>
      <c r="C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5" t="e">
        <f>TRIM(#REF!)</f>
        <v>#REF!</v>
      </c>
      <c r="AO170" s="79"/>
      <c r="AP170" s="11"/>
      <c r="AQ170" s="11" t="s">
        <v>13</v>
      </c>
    </row>
    <row r="171" spans="1:46" ht="24" hidden="1" thickBot="1" x14ac:dyDescent="0.25">
      <c r="B171" s="78"/>
      <c r="D171" s="80" t="e">
        <f>#REF!</f>
        <v>#REF!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2" t="e">
        <f>TRIM(#REF!)</f>
        <v>#REF!</v>
      </c>
      <c r="AO171" s="10"/>
      <c r="AP171" s="11"/>
      <c r="AQ171" s="11" t="s">
        <v>13</v>
      </c>
    </row>
    <row r="172" spans="1:46" ht="13.5" hidden="1" thickBot="1" x14ac:dyDescent="0.25">
      <c r="A172" s="404" t="s">
        <v>11</v>
      </c>
      <c r="B172" s="406" t="s">
        <v>0</v>
      </c>
      <c r="C172" s="8"/>
      <c r="D172" s="2"/>
      <c r="E172" s="408" t="s">
        <v>1</v>
      </c>
      <c r="F172" s="409"/>
      <c r="G172" s="409"/>
      <c r="H172" s="409"/>
      <c r="I172" s="409"/>
      <c r="J172" s="410"/>
      <c r="K172" s="408" t="s">
        <v>2</v>
      </c>
      <c r="L172" s="409"/>
      <c r="M172" s="409"/>
      <c r="N172" s="409"/>
      <c r="O172" s="409"/>
      <c r="P172" s="410"/>
      <c r="Q172" s="408" t="s">
        <v>3</v>
      </c>
      <c r="R172" s="409"/>
      <c r="S172" s="409"/>
      <c r="T172" s="409"/>
      <c r="U172" s="409"/>
      <c r="V172" s="410"/>
      <c r="W172" s="408" t="s">
        <v>4</v>
      </c>
      <c r="X172" s="409"/>
      <c r="Y172" s="409"/>
      <c r="Z172" s="409"/>
      <c r="AA172" s="409"/>
      <c r="AB172" s="410"/>
      <c r="AC172" s="408" t="s">
        <v>5</v>
      </c>
      <c r="AD172" s="409"/>
      <c r="AE172" s="409"/>
      <c r="AF172" s="409"/>
      <c r="AG172" s="409"/>
      <c r="AH172" s="410"/>
      <c r="AI172" s="415" t="s">
        <v>6</v>
      </c>
      <c r="AJ172" s="416"/>
      <c r="AK172" s="416"/>
      <c r="AL172" s="416"/>
      <c r="AM172" s="416"/>
      <c r="AN172" s="417"/>
      <c r="AO172" s="398" t="s">
        <v>7</v>
      </c>
      <c r="AP172" s="11"/>
      <c r="AQ172" s="11" t="s">
        <v>13</v>
      </c>
      <c r="AR172" s="3"/>
      <c r="AS172" s="3"/>
      <c r="AT172" s="3"/>
    </row>
    <row r="173" spans="1:46" ht="13.5" hidden="1" thickBot="1" x14ac:dyDescent="0.25">
      <c r="A173" s="405"/>
      <c r="B173" s="407"/>
      <c r="C173" s="9"/>
      <c r="D173" s="4"/>
      <c r="E173" s="5">
        <f t="shared" ref="E173:AN173" si="13">E165</f>
        <v>1</v>
      </c>
      <c r="F173" s="6">
        <f t="shared" si="13"/>
        <v>2</v>
      </c>
      <c r="G173" s="6">
        <f t="shared" si="13"/>
        <v>3</v>
      </c>
      <c r="H173" s="6">
        <f t="shared" si="13"/>
        <v>4</v>
      </c>
      <c r="I173" s="6">
        <f t="shared" si="13"/>
        <v>5</v>
      </c>
      <c r="J173" s="7">
        <f t="shared" si="13"/>
        <v>6</v>
      </c>
      <c r="K173" s="5">
        <f t="shared" si="13"/>
        <v>1</v>
      </c>
      <c r="L173" s="6">
        <f t="shared" si="13"/>
        <v>2</v>
      </c>
      <c r="M173" s="6">
        <f t="shared" si="13"/>
        <v>3</v>
      </c>
      <c r="N173" s="6">
        <f t="shared" si="13"/>
        <v>4</v>
      </c>
      <c r="O173" s="6">
        <f t="shared" si="13"/>
        <v>5</v>
      </c>
      <c r="P173" s="7">
        <f t="shared" si="13"/>
        <v>6</v>
      </c>
      <c r="Q173" s="5">
        <f t="shared" si="13"/>
        <v>1</v>
      </c>
      <c r="R173" s="6">
        <f t="shared" si="13"/>
        <v>2</v>
      </c>
      <c r="S173" s="6">
        <f t="shared" si="13"/>
        <v>3</v>
      </c>
      <c r="T173" s="6">
        <f t="shared" si="13"/>
        <v>4</v>
      </c>
      <c r="U173" s="6">
        <f t="shared" si="13"/>
        <v>5</v>
      </c>
      <c r="V173" s="7">
        <f t="shared" si="13"/>
        <v>6</v>
      </c>
      <c r="W173" s="5">
        <f t="shared" si="13"/>
        <v>1</v>
      </c>
      <c r="X173" s="6">
        <f t="shared" si="13"/>
        <v>2</v>
      </c>
      <c r="Y173" s="6">
        <f t="shared" si="13"/>
        <v>3</v>
      </c>
      <c r="Z173" s="6">
        <f t="shared" si="13"/>
        <v>4</v>
      </c>
      <c r="AA173" s="6">
        <f t="shared" si="13"/>
        <v>5</v>
      </c>
      <c r="AB173" s="7">
        <f t="shared" si="13"/>
        <v>6</v>
      </c>
      <c r="AC173" s="5">
        <f t="shared" si="13"/>
        <v>1</v>
      </c>
      <c r="AD173" s="6">
        <f t="shared" si="13"/>
        <v>2</v>
      </c>
      <c r="AE173" s="6">
        <f t="shared" si="13"/>
        <v>3</v>
      </c>
      <c r="AF173" s="6">
        <f t="shared" si="13"/>
        <v>4</v>
      </c>
      <c r="AG173" s="6">
        <f t="shared" si="13"/>
        <v>5</v>
      </c>
      <c r="AH173" s="7">
        <f t="shared" si="13"/>
        <v>6</v>
      </c>
      <c r="AI173" s="5">
        <f t="shared" si="13"/>
        <v>1</v>
      </c>
      <c r="AJ173" s="6">
        <f t="shared" si="13"/>
        <v>2</v>
      </c>
      <c r="AK173" s="6">
        <f t="shared" si="13"/>
        <v>3</v>
      </c>
      <c r="AL173" s="6">
        <f t="shared" si="13"/>
        <v>4</v>
      </c>
      <c r="AM173" s="6">
        <f t="shared" si="13"/>
        <v>5</v>
      </c>
      <c r="AN173" s="7">
        <f t="shared" si="13"/>
        <v>6</v>
      </c>
      <c r="AO173" s="399"/>
      <c r="AP173" s="11"/>
      <c r="AQ173" s="13" t="s">
        <v>13</v>
      </c>
      <c r="AR173" s="3"/>
      <c r="AS173" s="3"/>
      <c r="AT173" s="3"/>
    </row>
    <row r="174" spans="1:46" s="16" customFormat="1" ht="25.5" hidden="1" x14ac:dyDescent="0.35">
      <c r="A174" s="85"/>
      <c r="B174" s="79"/>
      <c r="C174" s="79"/>
      <c r="D174" s="414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414"/>
      <c r="AJ174" s="414"/>
      <c r="AK174" s="414"/>
      <c r="AL174" s="414"/>
      <c r="AM174" s="414"/>
      <c r="AN174" s="414"/>
      <c r="AO174" s="79"/>
      <c r="AP174" s="14"/>
      <c r="AQ174" s="11" t="s">
        <v>13</v>
      </c>
      <c r="AR174" s="15"/>
      <c r="AS174" s="15"/>
      <c r="AT174" s="15"/>
    </row>
    <row r="175" spans="1:46" s="16" customFormat="1" ht="90.75" hidden="1" x14ac:dyDescent="0.2">
      <c r="A175" s="84"/>
      <c r="B175" s="77"/>
      <c r="C175" s="77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7"/>
      <c r="AP175" s="14"/>
      <c r="AQ175" s="11" t="s">
        <v>13</v>
      </c>
      <c r="AR175" s="15"/>
      <c r="AS175" s="15"/>
      <c r="AT175" s="15"/>
    </row>
    <row r="176" spans="1:46" ht="59.25" hidden="1" x14ac:dyDescent="0.75">
      <c r="A176" s="83"/>
      <c r="B176" s="17"/>
      <c r="C176" s="17"/>
      <c r="D176" s="401" t="str">
        <f>D$8</f>
        <v>Выписка из расписания учебных занятий НГАУ с 28.01.19 по 07.06.19  уч.год.</v>
      </c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  <c r="AE176" s="401"/>
      <c r="AF176" s="401"/>
      <c r="AG176" s="401"/>
      <c r="AH176" s="401"/>
      <c r="AI176" s="401"/>
      <c r="AJ176" s="401"/>
      <c r="AK176" s="401"/>
      <c r="AL176" s="401"/>
      <c r="AM176" s="401"/>
      <c r="AN176" s="401"/>
      <c r="AO176" s="18"/>
      <c r="AP176" s="11"/>
      <c r="AQ176" s="11" t="s">
        <v>13</v>
      </c>
    </row>
    <row r="177" spans="1:46" ht="18" hidden="1" x14ac:dyDescent="0.2">
      <c r="B177" s="17"/>
      <c r="C177" s="17"/>
      <c r="D177" s="402" t="str">
        <f>D$9</f>
        <v>БТФ  гр. 2101, 2102,2103 ( зоотехния )       90 чел.- 6 подгр.</v>
      </c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  <c r="AI177" s="402"/>
      <c r="AJ177" s="402"/>
      <c r="AK177" s="402"/>
      <c r="AL177" s="402"/>
      <c r="AM177" s="402"/>
      <c r="AN177" s="402"/>
      <c r="AO177" s="17"/>
      <c r="AP177" s="11"/>
      <c r="AQ177" s="11" t="s">
        <v>13</v>
      </c>
    </row>
    <row r="178" spans="1:46" ht="15.75" hidden="1" x14ac:dyDescent="0.2">
      <c r="B178" s="79"/>
      <c r="C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5" t="e">
        <f>TRIM(#REF!)</f>
        <v>#REF!</v>
      </c>
      <c r="AO178" s="79"/>
      <c r="AP178" s="11"/>
      <c r="AQ178" s="11" t="s">
        <v>13</v>
      </c>
    </row>
    <row r="179" spans="1:46" ht="24" hidden="1" thickBot="1" x14ac:dyDescent="0.25">
      <c r="B179" s="78"/>
      <c r="D179" s="80" t="e">
        <f>#REF!</f>
        <v>#REF!</v>
      </c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2" t="e">
        <f>TRIM(#REF!)</f>
        <v>#REF!</v>
      </c>
      <c r="AO179" s="10"/>
      <c r="AP179" s="11"/>
      <c r="AQ179" s="11" t="s">
        <v>13</v>
      </c>
    </row>
    <row r="180" spans="1:46" ht="13.5" hidden="1" thickBot="1" x14ac:dyDescent="0.25">
      <c r="A180" s="404" t="s">
        <v>11</v>
      </c>
      <c r="B180" s="406" t="s">
        <v>0</v>
      </c>
      <c r="C180" s="8"/>
      <c r="D180" s="2"/>
      <c r="E180" s="403" t="s">
        <v>1</v>
      </c>
      <c r="F180" s="396"/>
      <c r="G180" s="396"/>
      <c r="H180" s="396"/>
      <c r="I180" s="396"/>
      <c r="J180" s="397"/>
      <c r="K180" s="403" t="s">
        <v>2</v>
      </c>
      <c r="L180" s="396"/>
      <c r="M180" s="396"/>
      <c r="N180" s="396"/>
      <c r="O180" s="396"/>
      <c r="P180" s="397"/>
      <c r="Q180" s="408" t="s">
        <v>3</v>
      </c>
      <c r="R180" s="409"/>
      <c r="S180" s="409"/>
      <c r="T180" s="409"/>
      <c r="U180" s="409"/>
      <c r="V180" s="410"/>
      <c r="W180" s="403" t="s">
        <v>4</v>
      </c>
      <c r="X180" s="396"/>
      <c r="Y180" s="396"/>
      <c r="Z180" s="396"/>
      <c r="AA180" s="396"/>
      <c r="AB180" s="397"/>
      <c r="AC180" s="396" t="s">
        <v>5</v>
      </c>
      <c r="AD180" s="396"/>
      <c r="AE180" s="396"/>
      <c r="AF180" s="396"/>
      <c r="AG180" s="396"/>
      <c r="AH180" s="397"/>
      <c r="AI180" s="395" t="s">
        <v>6</v>
      </c>
      <c r="AJ180" s="396"/>
      <c r="AK180" s="396"/>
      <c r="AL180" s="396"/>
      <c r="AM180" s="396"/>
      <c r="AN180" s="397"/>
      <c r="AO180" s="398" t="s">
        <v>7</v>
      </c>
      <c r="AP180" s="11"/>
      <c r="AQ180" s="11" t="s">
        <v>13</v>
      </c>
      <c r="AR180" s="3"/>
      <c r="AS180" s="3"/>
      <c r="AT180" s="3"/>
    </row>
    <row r="181" spans="1:46" ht="13.5" hidden="1" thickBot="1" x14ac:dyDescent="0.25">
      <c r="A181" s="405"/>
      <c r="B181" s="407"/>
      <c r="C181" s="9"/>
      <c r="D181" s="4"/>
      <c r="E181" s="5">
        <v>1</v>
      </c>
      <c r="F181" s="6">
        <v>2</v>
      </c>
      <c r="G181" s="6">
        <v>3</v>
      </c>
      <c r="H181" s="6">
        <v>4</v>
      </c>
      <c r="I181" s="6">
        <v>5</v>
      </c>
      <c r="J181" s="7">
        <v>6</v>
      </c>
      <c r="K181" s="5">
        <v>1</v>
      </c>
      <c r="L181" s="6">
        <v>2</v>
      </c>
      <c r="M181" s="6">
        <v>3</v>
      </c>
      <c r="N181" s="6">
        <v>4</v>
      </c>
      <c r="O181" s="6">
        <v>5</v>
      </c>
      <c r="P181" s="7">
        <v>6</v>
      </c>
      <c r="Q181" s="5">
        <v>1</v>
      </c>
      <c r="R181" s="6">
        <v>2</v>
      </c>
      <c r="S181" s="6">
        <v>3</v>
      </c>
      <c r="T181" s="6">
        <v>4</v>
      </c>
      <c r="U181" s="6">
        <v>5</v>
      </c>
      <c r="V181" s="7">
        <v>6</v>
      </c>
      <c r="W181" s="5">
        <v>1</v>
      </c>
      <c r="X181" s="6">
        <v>2</v>
      </c>
      <c r="Y181" s="6">
        <v>3</v>
      </c>
      <c r="Z181" s="6">
        <v>4</v>
      </c>
      <c r="AA181" s="6">
        <v>5</v>
      </c>
      <c r="AB181" s="7">
        <v>6</v>
      </c>
      <c r="AC181" s="5">
        <v>1</v>
      </c>
      <c r="AD181" s="6">
        <v>2</v>
      </c>
      <c r="AE181" s="6">
        <v>3</v>
      </c>
      <c r="AF181" s="6">
        <v>4</v>
      </c>
      <c r="AG181" s="6">
        <v>5</v>
      </c>
      <c r="AH181" s="7">
        <v>6</v>
      </c>
      <c r="AI181" s="5">
        <v>1</v>
      </c>
      <c r="AJ181" s="6">
        <v>2</v>
      </c>
      <c r="AK181" s="6">
        <v>3</v>
      </c>
      <c r="AL181" s="6">
        <v>4</v>
      </c>
      <c r="AM181" s="6">
        <v>5</v>
      </c>
      <c r="AN181" s="7">
        <v>6</v>
      </c>
      <c r="AO181" s="399"/>
      <c r="AP181" s="11"/>
      <c r="AQ181" s="13" t="s">
        <v>13</v>
      </c>
      <c r="AR181" s="3"/>
      <c r="AS181" s="3"/>
      <c r="AT181" s="3"/>
    </row>
    <row r="182" spans="1:46" s="16" customFormat="1" ht="25.5" hidden="1" x14ac:dyDescent="0.35">
      <c r="A182" s="85"/>
      <c r="B182" s="79"/>
      <c r="C182" s="79"/>
      <c r="D18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82" s="400"/>
      <c r="F182" s="400"/>
      <c r="G182" s="400"/>
      <c r="H182" s="400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79"/>
      <c r="AP182" s="14"/>
      <c r="AQ182" s="11" t="s">
        <v>13</v>
      </c>
      <c r="AR182" s="15"/>
      <c r="AS182" s="15"/>
      <c r="AT182" s="15"/>
    </row>
    <row r="183" spans="1:46" s="16" customFormat="1" ht="90.75" hidden="1" x14ac:dyDescent="0.2">
      <c r="A183" s="84"/>
      <c r="B183" s="77"/>
      <c r="C183" s="77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7"/>
      <c r="AP183" s="14"/>
      <c r="AQ183" s="11" t="s">
        <v>13</v>
      </c>
      <c r="AR183" s="15"/>
      <c r="AS183" s="15"/>
      <c r="AT183" s="15"/>
    </row>
    <row r="184" spans="1:46" ht="59.25" hidden="1" x14ac:dyDescent="0.75">
      <c r="A184" s="83"/>
      <c r="B184" s="17"/>
      <c r="C184" s="17"/>
      <c r="D184" s="401" t="str">
        <f>D$8</f>
        <v>Выписка из расписания учебных занятий НГАУ с 28.01.19 по 07.06.19  уч.год.</v>
      </c>
      <c r="E184" s="401"/>
      <c r="F184" s="401"/>
      <c r="G184" s="401"/>
      <c r="H184" s="401"/>
      <c r="I184" s="401"/>
      <c r="J184" s="401"/>
      <c r="K184" s="401"/>
      <c r="L184" s="401"/>
      <c r="M184" s="401"/>
      <c r="N184" s="401"/>
      <c r="O184" s="401"/>
      <c r="P184" s="401"/>
      <c r="Q184" s="401"/>
      <c r="R184" s="401"/>
      <c r="S184" s="401"/>
      <c r="T184" s="401"/>
      <c r="U184" s="401"/>
      <c r="V184" s="401"/>
      <c r="W184" s="401"/>
      <c r="X184" s="401"/>
      <c r="Y184" s="401"/>
      <c r="Z184" s="401"/>
      <c r="AA184" s="401"/>
      <c r="AB184" s="401"/>
      <c r="AC184" s="401"/>
      <c r="AD184" s="401"/>
      <c r="AE184" s="401"/>
      <c r="AF184" s="401"/>
      <c r="AG184" s="401"/>
      <c r="AH184" s="401"/>
      <c r="AI184" s="401"/>
      <c r="AJ184" s="401"/>
      <c r="AK184" s="401"/>
      <c r="AL184" s="401"/>
      <c r="AM184" s="401"/>
      <c r="AN184" s="401"/>
      <c r="AO184" s="18"/>
      <c r="AP184" s="11"/>
      <c r="AQ184" s="11" t="s">
        <v>13</v>
      </c>
    </row>
    <row r="185" spans="1:46" ht="18" hidden="1" x14ac:dyDescent="0.2">
      <c r="B185" s="17"/>
      <c r="C185" s="17"/>
      <c r="D185" s="402" t="str">
        <f>D$9</f>
        <v>БТФ  гр. 2101, 2102,2103 ( зоотехния )       90 чел.- 6 подгр.</v>
      </c>
      <c r="E185" s="402"/>
      <c r="F185" s="402"/>
      <c r="G185" s="402"/>
      <c r="H185" s="402"/>
      <c r="I185" s="402"/>
      <c r="J185" s="402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  <c r="U185" s="402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02"/>
      <c r="AH185" s="402"/>
      <c r="AI185" s="402"/>
      <c r="AJ185" s="402"/>
      <c r="AK185" s="402"/>
      <c r="AL185" s="402"/>
      <c r="AM185" s="402"/>
      <c r="AN185" s="402"/>
      <c r="AO185" s="17"/>
      <c r="AP185" s="11"/>
      <c r="AQ185" s="11" t="s">
        <v>13</v>
      </c>
    </row>
    <row r="186" spans="1:46" ht="15.75" hidden="1" x14ac:dyDescent="0.2">
      <c r="B186" s="79"/>
      <c r="C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5" t="e">
        <f>TRIM(#REF!)</f>
        <v>#REF!</v>
      </c>
      <c r="AO186" s="79"/>
      <c r="AP186" s="11"/>
      <c r="AQ186" s="11" t="s">
        <v>13</v>
      </c>
    </row>
    <row r="187" spans="1:46" ht="24" hidden="1" thickBot="1" x14ac:dyDescent="0.25">
      <c r="B187" s="78"/>
      <c r="D187" s="80" t="e">
        <f>#REF!</f>
        <v>#REF!</v>
      </c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2" t="e">
        <f>TRIM(#REF!)</f>
        <v>#REF!</v>
      </c>
      <c r="AO187" s="10"/>
      <c r="AP187" s="11"/>
      <c r="AQ187" s="11" t="s">
        <v>13</v>
      </c>
    </row>
    <row r="188" spans="1:46" ht="13.5" hidden="1" thickBot="1" x14ac:dyDescent="0.25">
      <c r="A188" s="404" t="s">
        <v>11</v>
      </c>
      <c r="B188" s="406" t="s">
        <v>0</v>
      </c>
      <c r="C188" s="8"/>
      <c r="D188" s="2"/>
      <c r="E188" s="403" t="s">
        <v>1</v>
      </c>
      <c r="F188" s="396"/>
      <c r="G188" s="396"/>
      <c r="H188" s="396"/>
      <c r="I188" s="396"/>
      <c r="J188" s="397"/>
      <c r="K188" s="403" t="s">
        <v>2</v>
      </c>
      <c r="L188" s="396"/>
      <c r="M188" s="396"/>
      <c r="N188" s="396"/>
      <c r="O188" s="396"/>
      <c r="P188" s="397"/>
      <c r="Q188" s="408" t="s">
        <v>3</v>
      </c>
      <c r="R188" s="409"/>
      <c r="S188" s="409"/>
      <c r="T188" s="409"/>
      <c r="U188" s="409"/>
      <c r="V188" s="410"/>
      <c r="W188" s="403" t="s">
        <v>4</v>
      </c>
      <c r="X188" s="396"/>
      <c r="Y188" s="396"/>
      <c r="Z188" s="396"/>
      <c r="AA188" s="396"/>
      <c r="AB188" s="397"/>
      <c r="AC188" s="396" t="s">
        <v>5</v>
      </c>
      <c r="AD188" s="396"/>
      <c r="AE188" s="396"/>
      <c r="AF188" s="396"/>
      <c r="AG188" s="396"/>
      <c r="AH188" s="397"/>
      <c r="AI188" s="395" t="s">
        <v>6</v>
      </c>
      <c r="AJ188" s="396"/>
      <c r="AK188" s="396"/>
      <c r="AL188" s="396"/>
      <c r="AM188" s="396"/>
      <c r="AN188" s="397"/>
      <c r="AO188" s="398" t="s">
        <v>7</v>
      </c>
      <c r="AP188" s="11"/>
      <c r="AQ188" s="11" t="s">
        <v>13</v>
      </c>
      <c r="AR188" s="3"/>
      <c r="AS188" s="3"/>
      <c r="AT188" s="3"/>
    </row>
    <row r="189" spans="1:46" ht="13.5" hidden="1" thickBot="1" x14ac:dyDescent="0.25">
      <c r="A189" s="405"/>
      <c r="B189" s="407"/>
      <c r="C189" s="9"/>
      <c r="D189" s="4"/>
      <c r="E189" s="5">
        <f t="shared" ref="E189:AN189" si="14">E181</f>
        <v>1</v>
      </c>
      <c r="F189" s="6">
        <f t="shared" si="14"/>
        <v>2</v>
      </c>
      <c r="G189" s="6">
        <f t="shared" si="14"/>
        <v>3</v>
      </c>
      <c r="H189" s="6">
        <f t="shared" si="14"/>
        <v>4</v>
      </c>
      <c r="I189" s="6">
        <f t="shared" si="14"/>
        <v>5</v>
      </c>
      <c r="J189" s="7">
        <f t="shared" si="14"/>
        <v>6</v>
      </c>
      <c r="K189" s="5">
        <f t="shared" si="14"/>
        <v>1</v>
      </c>
      <c r="L189" s="6">
        <f t="shared" si="14"/>
        <v>2</v>
      </c>
      <c r="M189" s="6">
        <f t="shared" si="14"/>
        <v>3</v>
      </c>
      <c r="N189" s="6">
        <f t="shared" si="14"/>
        <v>4</v>
      </c>
      <c r="O189" s="6">
        <f t="shared" si="14"/>
        <v>5</v>
      </c>
      <c r="P189" s="7">
        <f t="shared" si="14"/>
        <v>6</v>
      </c>
      <c r="Q189" s="5">
        <f t="shared" si="14"/>
        <v>1</v>
      </c>
      <c r="R189" s="6">
        <f t="shared" si="14"/>
        <v>2</v>
      </c>
      <c r="S189" s="6">
        <f t="shared" si="14"/>
        <v>3</v>
      </c>
      <c r="T189" s="6">
        <f t="shared" si="14"/>
        <v>4</v>
      </c>
      <c r="U189" s="6">
        <f t="shared" si="14"/>
        <v>5</v>
      </c>
      <c r="V189" s="7">
        <f t="shared" si="14"/>
        <v>6</v>
      </c>
      <c r="W189" s="5">
        <f t="shared" si="14"/>
        <v>1</v>
      </c>
      <c r="X189" s="6">
        <f t="shared" si="14"/>
        <v>2</v>
      </c>
      <c r="Y189" s="6">
        <f t="shared" si="14"/>
        <v>3</v>
      </c>
      <c r="Z189" s="6">
        <f t="shared" si="14"/>
        <v>4</v>
      </c>
      <c r="AA189" s="6">
        <f t="shared" si="14"/>
        <v>5</v>
      </c>
      <c r="AB189" s="7">
        <f t="shared" si="14"/>
        <v>6</v>
      </c>
      <c r="AC189" s="5">
        <f t="shared" si="14"/>
        <v>1</v>
      </c>
      <c r="AD189" s="6">
        <f t="shared" si="14"/>
        <v>2</v>
      </c>
      <c r="AE189" s="6">
        <f t="shared" si="14"/>
        <v>3</v>
      </c>
      <c r="AF189" s="6">
        <f t="shared" si="14"/>
        <v>4</v>
      </c>
      <c r="AG189" s="6">
        <f t="shared" si="14"/>
        <v>5</v>
      </c>
      <c r="AH189" s="7">
        <f t="shared" si="14"/>
        <v>6</v>
      </c>
      <c r="AI189" s="5">
        <f t="shared" si="14"/>
        <v>1</v>
      </c>
      <c r="AJ189" s="6">
        <f t="shared" si="14"/>
        <v>2</v>
      </c>
      <c r="AK189" s="6">
        <f t="shared" si="14"/>
        <v>3</v>
      </c>
      <c r="AL189" s="6">
        <f t="shared" si="14"/>
        <v>4</v>
      </c>
      <c r="AM189" s="6">
        <f t="shared" si="14"/>
        <v>5</v>
      </c>
      <c r="AN189" s="7">
        <f t="shared" si="14"/>
        <v>6</v>
      </c>
      <c r="AO189" s="399"/>
      <c r="AP189" s="11"/>
      <c r="AQ189" s="13" t="s">
        <v>13</v>
      </c>
      <c r="AR189" s="3"/>
      <c r="AS189" s="3"/>
      <c r="AT189" s="3"/>
    </row>
    <row r="190" spans="1:46" s="16" customFormat="1" ht="25.5" hidden="1" x14ac:dyDescent="0.35">
      <c r="A190" s="85"/>
      <c r="B190" s="79"/>
      <c r="C190" s="79"/>
      <c r="D19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90" s="400"/>
      <c r="F190" s="400"/>
      <c r="G190" s="400"/>
      <c r="H190" s="400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79"/>
      <c r="AP190" s="14"/>
      <c r="AQ190" s="11" t="s">
        <v>13</v>
      </c>
      <c r="AR190" s="15"/>
      <c r="AS190" s="15"/>
      <c r="AT190" s="15"/>
    </row>
    <row r="191" spans="1:46" s="16" customFormat="1" ht="90.75" hidden="1" x14ac:dyDescent="0.2">
      <c r="A191" s="84"/>
      <c r="B191" s="77"/>
      <c r="C191" s="77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7"/>
      <c r="AP191" s="14"/>
      <c r="AQ191" s="11" t="s">
        <v>13</v>
      </c>
      <c r="AR191" s="15"/>
      <c r="AS191" s="15"/>
      <c r="AT191" s="15"/>
    </row>
    <row r="192" spans="1:46" ht="59.25" hidden="1" x14ac:dyDescent="0.75">
      <c r="A192" s="83"/>
      <c r="B192" s="17"/>
      <c r="C192" s="17"/>
      <c r="D192" s="401" t="str">
        <f>D$8</f>
        <v>Выписка из расписания учебных занятий НГАУ с 28.01.19 по 07.06.19  уч.год.</v>
      </c>
      <c r="E192" s="401"/>
      <c r="F192" s="401"/>
      <c r="G192" s="401"/>
      <c r="H192" s="401"/>
      <c r="I192" s="401"/>
      <c r="J192" s="401"/>
      <c r="K192" s="401"/>
      <c r="L192" s="401"/>
      <c r="M192" s="401"/>
      <c r="N192" s="401"/>
      <c r="O192" s="401"/>
      <c r="P192" s="401"/>
      <c r="Q192" s="401"/>
      <c r="R192" s="401"/>
      <c r="S192" s="401"/>
      <c r="T192" s="401"/>
      <c r="U192" s="401"/>
      <c r="V192" s="401"/>
      <c r="W192" s="401"/>
      <c r="X192" s="401"/>
      <c r="Y192" s="401"/>
      <c r="Z192" s="401"/>
      <c r="AA192" s="401"/>
      <c r="AB192" s="401"/>
      <c r="AC192" s="401"/>
      <c r="AD192" s="401"/>
      <c r="AE192" s="401"/>
      <c r="AF192" s="401"/>
      <c r="AG192" s="401"/>
      <c r="AH192" s="401"/>
      <c r="AI192" s="401"/>
      <c r="AJ192" s="401"/>
      <c r="AK192" s="401"/>
      <c r="AL192" s="401"/>
      <c r="AM192" s="401"/>
      <c r="AN192" s="401"/>
      <c r="AO192" s="18"/>
      <c r="AP192" s="11"/>
      <c r="AQ192" s="11" t="s">
        <v>13</v>
      </c>
    </row>
    <row r="193" spans="1:46" ht="18" hidden="1" x14ac:dyDescent="0.2">
      <c r="B193" s="17"/>
      <c r="C193" s="17"/>
      <c r="D193" s="402" t="str">
        <f>D$9</f>
        <v>БТФ  гр. 2101, 2102,2103 ( зоотехния )       90 чел.- 6 подгр.</v>
      </c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2"/>
      <c r="AI193" s="402"/>
      <c r="AJ193" s="402"/>
      <c r="AK193" s="402"/>
      <c r="AL193" s="402"/>
      <c r="AM193" s="402"/>
      <c r="AN193" s="402"/>
      <c r="AO193" s="17"/>
      <c r="AP193" s="11"/>
      <c r="AQ193" s="11" t="s">
        <v>13</v>
      </c>
    </row>
    <row r="194" spans="1:46" ht="15.75" hidden="1" x14ac:dyDescent="0.2">
      <c r="B194" s="79"/>
      <c r="C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5" t="e">
        <f>TRIM(#REF!)</f>
        <v>#REF!</v>
      </c>
      <c r="AO194" s="79"/>
      <c r="AP194" s="11"/>
      <c r="AQ194" s="11" t="s">
        <v>13</v>
      </c>
    </row>
    <row r="195" spans="1:46" ht="24" hidden="1" thickBot="1" x14ac:dyDescent="0.25">
      <c r="B195" s="78"/>
      <c r="D195" s="80" t="e">
        <f>#REF!</f>
        <v>#REF!</v>
      </c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2" t="e">
        <f>TRIM(#REF!)</f>
        <v>#REF!</v>
      </c>
      <c r="AO195" s="10"/>
      <c r="AP195" s="11"/>
      <c r="AQ195" s="11" t="s">
        <v>13</v>
      </c>
    </row>
    <row r="196" spans="1:46" ht="13.5" hidden="1" thickBot="1" x14ac:dyDescent="0.25">
      <c r="A196" s="404" t="s">
        <v>11</v>
      </c>
      <c r="B196" s="406" t="s">
        <v>0</v>
      </c>
      <c r="C196" s="8"/>
      <c r="D196" s="2"/>
      <c r="E196" s="403" t="s">
        <v>1</v>
      </c>
      <c r="F196" s="396"/>
      <c r="G196" s="396"/>
      <c r="H196" s="396"/>
      <c r="I196" s="396"/>
      <c r="J196" s="397"/>
      <c r="K196" s="403" t="s">
        <v>2</v>
      </c>
      <c r="L196" s="396"/>
      <c r="M196" s="396"/>
      <c r="N196" s="396"/>
      <c r="O196" s="396"/>
      <c r="P196" s="397"/>
      <c r="Q196" s="408" t="s">
        <v>3</v>
      </c>
      <c r="R196" s="409"/>
      <c r="S196" s="409"/>
      <c r="T196" s="409"/>
      <c r="U196" s="409"/>
      <c r="V196" s="410"/>
      <c r="W196" s="403" t="s">
        <v>4</v>
      </c>
      <c r="X196" s="396"/>
      <c r="Y196" s="396"/>
      <c r="Z196" s="396"/>
      <c r="AA196" s="396"/>
      <c r="AB196" s="397"/>
      <c r="AC196" s="396" t="s">
        <v>5</v>
      </c>
      <c r="AD196" s="396"/>
      <c r="AE196" s="396"/>
      <c r="AF196" s="396"/>
      <c r="AG196" s="396"/>
      <c r="AH196" s="397"/>
      <c r="AI196" s="395" t="s">
        <v>6</v>
      </c>
      <c r="AJ196" s="396"/>
      <c r="AK196" s="396"/>
      <c r="AL196" s="396"/>
      <c r="AM196" s="396"/>
      <c r="AN196" s="397"/>
      <c r="AO196" s="398" t="s">
        <v>7</v>
      </c>
      <c r="AP196" s="11"/>
      <c r="AQ196" s="11" t="s">
        <v>13</v>
      </c>
      <c r="AR196" s="3"/>
      <c r="AS196" s="3"/>
      <c r="AT196" s="3"/>
    </row>
    <row r="197" spans="1:46" ht="13.5" hidden="1" thickBot="1" x14ac:dyDescent="0.25">
      <c r="A197" s="405"/>
      <c r="B197" s="407"/>
      <c r="C197" s="9"/>
      <c r="D197" s="4"/>
      <c r="E197" s="5">
        <f t="shared" ref="E197:AN197" si="15">E189</f>
        <v>1</v>
      </c>
      <c r="F197" s="6">
        <f t="shared" si="15"/>
        <v>2</v>
      </c>
      <c r="G197" s="6">
        <f t="shared" si="15"/>
        <v>3</v>
      </c>
      <c r="H197" s="6">
        <f t="shared" si="15"/>
        <v>4</v>
      </c>
      <c r="I197" s="6">
        <f t="shared" si="15"/>
        <v>5</v>
      </c>
      <c r="J197" s="7">
        <f t="shared" si="15"/>
        <v>6</v>
      </c>
      <c r="K197" s="5">
        <f t="shared" si="15"/>
        <v>1</v>
      </c>
      <c r="L197" s="6">
        <f t="shared" si="15"/>
        <v>2</v>
      </c>
      <c r="M197" s="6">
        <f t="shared" si="15"/>
        <v>3</v>
      </c>
      <c r="N197" s="6">
        <f t="shared" si="15"/>
        <v>4</v>
      </c>
      <c r="O197" s="6">
        <f t="shared" si="15"/>
        <v>5</v>
      </c>
      <c r="P197" s="7">
        <f t="shared" si="15"/>
        <v>6</v>
      </c>
      <c r="Q197" s="5">
        <f t="shared" si="15"/>
        <v>1</v>
      </c>
      <c r="R197" s="6">
        <f t="shared" si="15"/>
        <v>2</v>
      </c>
      <c r="S197" s="6">
        <f t="shared" si="15"/>
        <v>3</v>
      </c>
      <c r="T197" s="6">
        <f t="shared" si="15"/>
        <v>4</v>
      </c>
      <c r="U197" s="6">
        <f t="shared" si="15"/>
        <v>5</v>
      </c>
      <c r="V197" s="7">
        <f t="shared" si="15"/>
        <v>6</v>
      </c>
      <c r="W197" s="5">
        <f t="shared" si="15"/>
        <v>1</v>
      </c>
      <c r="X197" s="6">
        <f t="shared" si="15"/>
        <v>2</v>
      </c>
      <c r="Y197" s="6">
        <f t="shared" si="15"/>
        <v>3</v>
      </c>
      <c r="Z197" s="6">
        <f t="shared" si="15"/>
        <v>4</v>
      </c>
      <c r="AA197" s="6">
        <f t="shared" si="15"/>
        <v>5</v>
      </c>
      <c r="AB197" s="7">
        <f t="shared" si="15"/>
        <v>6</v>
      </c>
      <c r="AC197" s="5">
        <f t="shared" si="15"/>
        <v>1</v>
      </c>
      <c r="AD197" s="6">
        <f t="shared" si="15"/>
        <v>2</v>
      </c>
      <c r="AE197" s="6">
        <f t="shared" si="15"/>
        <v>3</v>
      </c>
      <c r="AF197" s="6">
        <f t="shared" si="15"/>
        <v>4</v>
      </c>
      <c r="AG197" s="6">
        <f t="shared" si="15"/>
        <v>5</v>
      </c>
      <c r="AH197" s="7">
        <f t="shared" si="15"/>
        <v>6</v>
      </c>
      <c r="AI197" s="5">
        <f t="shared" si="15"/>
        <v>1</v>
      </c>
      <c r="AJ197" s="6">
        <f t="shared" si="15"/>
        <v>2</v>
      </c>
      <c r="AK197" s="6">
        <f t="shared" si="15"/>
        <v>3</v>
      </c>
      <c r="AL197" s="6">
        <f t="shared" si="15"/>
        <v>4</v>
      </c>
      <c r="AM197" s="6">
        <f t="shared" si="15"/>
        <v>5</v>
      </c>
      <c r="AN197" s="7">
        <f t="shared" si="15"/>
        <v>6</v>
      </c>
      <c r="AO197" s="399"/>
      <c r="AP197" s="11"/>
      <c r="AQ197" s="13" t="s">
        <v>13</v>
      </c>
      <c r="AR197" s="3"/>
      <c r="AS197" s="3"/>
      <c r="AT197" s="3"/>
    </row>
    <row r="198" spans="1:46" s="16" customFormat="1" ht="25.5" hidden="1" x14ac:dyDescent="0.35">
      <c r="A198" s="85"/>
      <c r="B198" s="79"/>
      <c r="C198" s="79"/>
      <c r="D198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198" s="400"/>
      <c r="F198" s="400"/>
      <c r="G198" s="400"/>
      <c r="H198" s="400"/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  <c r="AJ198" s="400"/>
      <c r="AK198" s="400"/>
      <c r="AL198" s="400"/>
      <c r="AM198" s="400"/>
      <c r="AN198" s="400"/>
      <c r="AO198" s="79"/>
      <c r="AP198" s="14"/>
      <c r="AQ198" s="11" t="s">
        <v>13</v>
      </c>
      <c r="AR198" s="15"/>
      <c r="AS198" s="15"/>
      <c r="AT198" s="15"/>
    </row>
    <row r="199" spans="1:46" s="16" customFormat="1" ht="90.75" hidden="1" x14ac:dyDescent="0.2">
      <c r="A199" s="84"/>
      <c r="B199" s="77"/>
      <c r="C199" s="77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7"/>
      <c r="AP199" s="14"/>
      <c r="AQ199" s="11" t="s">
        <v>13</v>
      </c>
      <c r="AR199" s="15"/>
      <c r="AS199" s="15"/>
      <c r="AT199" s="15"/>
    </row>
    <row r="200" spans="1:46" ht="59.25" hidden="1" x14ac:dyDescent="0.75">
      <c r="A200" s="83"/>
      <c r="B200" s="17"/>
      <c r="C200" s="17"/>
      <c r="D200" s="401" t="str">
        <f>D$8</f>
        <v>Выписка из расписания учебных занятий НГАУ с 28.01.19 по 07.06.19  уч.год.</v>
      </c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  <c r="O200" s="401"/>
      <c r="P200" s="401"/>
      <c r="Q200" s="401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1"/>
      <c r="AB200" s="401"/>
      <c r="AC200" s="401"/>
      <c r="AD200" s="401"/>
      <c r="AE200" s="401"/>
      <c r="AF200" s="401"/>
      <c r="AG200" s="401"/>
      <c r="AH200" s="401"/>
      <c r="AI200" s="401"/>
      <c r="AJ200" s="401"/>
      <c r="AK200" s="401"/>
      <c r="AL200" s="401"/>
      <c r="AM200" s="401"/>
      <c r="AN200" s="401"/>
      <c r="AO200" s="18"/>
      <c r="AP200" s="11"/>
      <c r="AQ200" s="11" t="s">
        <v>13</v>
      </c>
    </row>
    <row r="201" spans="1:46" ht="18" hidden="1" x14ac:dyDescent="0.2">
      <c r="B201" s="17"/>
      <c r="C201" s="17"/>
      <c r="D201" s="402" t="str">
        <f>D$9</f>
        <v>БТФ  гр. 2101, 2102,2103 ( зоотехния )       90 чел.- 6 подгр.</v>
      </c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2"/>
      <c r="Z201" s="402"/>
      <c r="AA201" s="402"/>
      <c r="AB201" s="402"/>
      <c r="AC201" s="402"/>
      <c r="AD201" s="402"/>
      <c r="AE201" s="402"/>
      <c r="AF201" s="402"/>
      <c r="AG201" s="402"/>
      <c r="AH201" s="402"/>
      <c r="AI201" s="402"/>
      <c r="AJ201" s="402"/>
      <c r="AK201" s="402"/>
      <c r="AL201" s="402"/>
      <c r="AM201" s="402"/>
      <c r="AN201" s="402"/>
      <c r="AO201" s="17"/>
      <c r="AP201" s="11"/>
      <c r="AQ201" s="11" t="s">
        <v>13</v>
      </c>
    </row>
    <row r="202" spans="1:46" ht="15.75" hidden="1" x14ac:dyDescent="0.2">
      <c r="B202" s="79"/>
      <c r="C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5" t="e">
        <f>TRIM(#REF!)</f>
        <v>#REF!</v>
      </c>
      <c r="AO202" s="79"/>
      <c r="AP202" s="11"/>
      <c r="AQ202" s="11" t="s">
        <v>13</v>
      </c>
    </row>
    <row r="203" spans="1:46" ht="24" hidden="1" thickBot="1" x14ac:dyDescent="0.25">
      <c r="B203" s="78"/>
      <c r="D203" s="80" t="e">
        <f>#REF!</f>
        <v>#REF!</v>
      </c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2" t="e">
        <f>TRIM(#REF!)</f>
        <v>#REF!</v>
      </c>
      <c r="AO203" s="10"/>
      <c r="AP203" s="11"/>
      <c r="AQ203" s="11" t="s">
        <v>13</v>
      </c>
    </row>
    <row r="204" spans="1:46" ht="13.5" hidden="1" thickBot="1" x14ac:dyDescent="0.25">
      <c r="A204" s="404" t="s">
        <v>11</v>
      </c>
      <c r="B204" s="406" t="s">
        <v>0</v>
      </c>
      <c r="C204" s="8"/>
      <c r="D204" s="2"/>
      <c r="E204" s="403" t="s">
        <v>1</v>
      </c>
      <c r="F204" s="396"/>
      <c r="G204" s="396"/>
      <c r="H204" s="396"/>
      <c r="I204" s="396"/>
      <c r="J204" s="397"/>
      <c r="K204" s="403" t="s">
        <v>2</v>
      </c>
      <c r="L204" s="396"/>
      <c r="M204" s="396"/>
      <c r="N204" s="396"/>
      <c r="O204" s="396"/>
      <c r="P204" s="397"/>
      <c r="Q204" s="408" t="s">
        <v>3</v>
      </c>
      <c r="R204" s="409"/>
      <c r="S204" s="409"/>
      <c r="T204" s="409"/>
      <c r="U204" s="409"/>
      <c r="V204" s="410"/>
      <c r="W204" s="403" t="s">
        <v>4</v>
      </c>
      <c r="X204" s="396"/>
      <c r="Y204" s="396"/>
      <c r="Z204" s="396"/>
      <c r="AA204" s="396"/>
      <c r="AB204" s="397"/>
      <c r="AC204" s="396" t="s">
        <v>5</v>
      </c>
      <c r="AD204" s="396"/>
      <c r="AE204" s="396"/>
      <c r="AF204" s="396"/>
      <c r="AG204" s="396"/>
      <c r="AH204" s="397"/>
      <c r="AI204" s="395" t="s">
        <v>6</v>
      </c>
      <c r="AJ204" s="396"/>
      <c r="AK204" s="396"/>
      <c r="AL204" s="396"/>
      <c r="AM204" s="396"/>
      <c r="AN204" s="397"/>
      <c r="AO204" s="398" t="s">
        <v>7</v>
      </c>
      <c r="AP204" s="11"/>
      <c r="AQ204" s="11" t="s">
        <v>13</v>
      </c>
      <c r="AR204" s="3"/>
      <c r="AS204" s="3"/>
      <c r="AT204" s="3"/>
    </row>
    <row r="205" spans="1:46" ht="13.5" hidden="1" thickBot="1" x14ac:dyDescent="0.25">
      <c r="A205" s="405"/>
      <c r="B205" s="407"/>
      <c r="C205" s="9"/>
      <c r="D205" s="4"/>
      <c r="E205" s="5">
        <f t="shared" ref="E205:AN205" si="16">E197</f>
        <v>1</v>
      </c>
      <c r="F205" s="6">
        <f t="shared" si="16"/>
        <v>2</v>
      </c>
      <c r="G205" s="6">
        <f t="shared" si="16"/>
        <v>3</v>
      </c>
      <c r="H205" s="6">
        <f t="shared" si="16"/>
        <v>4</v>
      </c>
      <c r="I205" s="6">
        <f t="shared" si="16"/>
        <v>5</v>
      </c>
      <c r="J205" s="7">
        <f t="shared" si="16"/>
        <v>6</v>
      </c>
      <c r="K205" s="5">
        <f t="shared" si="16"/>
        <v>1</v>
      </c>
      <c r="L205" s="6">
        <f t="shared" si="16"/>
        <v>2</v>
      </c>
      <c r="M205" s="6">
        <f t="shared" si="16"/>
        <v>3</v>
      </c>
      <c r="N205" s="6">
        <f t="shared" si="16"/>
        <v>4</v>
      </c>
      <c r="O205" s="6">
        <f t="shared" si="16"/>
        <v>5</v>
      </c>
      <c r="P205" s="7">
        <f t="shared" si="16"/>
        <v>6</v>
      </c>
      <c r="Q205" s="5">
        <f t="shared" si="16"/>
        <v>1</v>
      </c>
      <c r="R205" s="6">
        <f t="shared" si="16"/>
        <v>2</v>
      </c>
      <c r="S205" s="6">
        <f t="shared" si="16"/>
        <v>3</v>
      </c>
      <c r="T205" s="6">
        <f t="shared" si="16"/>
        <v>4</v>
      </c>
      <c r="U205" s="6">
        <f t="shared" si="16"/>
        <v>5</v>
      </c>
      <c r="V205" s="7">
        <f t="shared" si="16"/>
        <v>6</v>
      </c>
      <c r="W205" s="5">
        <f t="shared" si="16"/>
        <v>1</v>
      </c>
      <c r="X205" s="6">
        <f t="shared" si="16"/>
        <v>2</v>
      </c>
      <c r="Y205" s="6">
        <f t="shared" si="16"/>
        <v>3</v>
      </c>
      <c r="Z205" s="6">
        <f t="shared" si="16"/>
        <v>4</v>
      </c>
      <c r="AA205" s="6">
        <f t="shared" si="16"/>
        <v>5</v>
      </c>
      <c r="AB205" s="7">
        <f t="shared" si="16"/>
        <v>6</v>
      </c>
      <c r="AC205" s="5">
        <f t="shared" si="16"/>
        <v>1</v>
      </c>
      <c r="AD205" s="6">
        <f t="shared" si="16"/>
        <v>2</v>
      </c>
      <c r="AE205" s="6">
        <f t="shared" si="16"/>
        <v>3</v>
      </c>
      <c r="AF205" s="6">
        <f t="shared" si="16"/>
        <v>4</v>
      </c>
      <c r="AG205" s="6">
        <f t="shared" si="16"/>
        <v>5</v>
      </c>
      <c r="AH205" s="7">
        <f t="shared" si="16"/>
        <v>6</v>
      </c>
      <c r="AI205" s="5">
        <f t="shared" si="16"/>
        <v>1</v>
      </c>
      <c r="AJ205" s="6">
        <f t="shared" si="16"/>
        <v>2</v>
      </c>
      <c r="AK205" s="6">
        <f t="shared" si="16"/>
        <v>3</v>
      </c>
      <c r="AL205" s="6">
        <f t="shared" si="16"/>
        <v>4</v>
      </c>
      <c r="AM205" s="6">
        <f t="shared" si="16"/>
        <v>5</v>
      </c>
      <c r="AN205" s="7">
        <f t="shared" si="16"/>
        <v>6</v>
      </c>
      <c r="AO205" s="399"/>
      <c r="AP205" s="11"/>
      <c r="AQ205" s="13" t="s">
        <v>13</v>
      </c>
      <c r="AR205" s="3"/>
      <c r="AS205" s="3"/>
      <c r="AT205" s="3"/>
    </row>
    <row r="206" spans="1:46" s="16" customFormat="1" ht="25.5" hidden="1" x14ac:dyDescent="0.35">
      <c r="A206" s="85"/>
      <c r="B206" s="79"/>
      <c r="C206" s="79"/>
      <c r="D206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06" s="400"/>
      <c r="F206" s="400"/>
      <c r="G206" s="400"/>
      <c r="H206" s="400"/>
      <c r="I206" s="400"/>
      <c r="J206" s="400"/>
      <c r="K206" s="400"/>
      <c r="L206" s="400"/>
      <c r="M206" s="400"/>
      <c r="N206" s="400"/>
      <c r="O206" s="400"/>
      <c r="P206" s="400"/>
      <c r="Q206" s="400"/>
      <c r="R206" s="400"/>
      <c r="S206" s="400"/>
      <c r="T206" s="400"/>
      <c r="U206" s="400"/>
      <c r="V206" s="400"/>
      <c r="W206" s="400"/>
      <c r="X206" s="400"/>
      <c r="Y206" s="400"/>
      <c r="Z206" s="400"/>
      <c r="AA206" s="400"/>
      <c r="AB206" s="400"/>
      <c r="AC206" s="400"/>
      <c r="AD206" s="400"/>
      <c r="AE206" s="400"/>
      <c r="AF206" s="400"/>
      <c r="AG206" s="400"/>
      <c r="AH206" s="400"/>
      <c r="AI206" s="400"/>
      <c r="AJ206" s="400"/>
      <c r="AK206" s="400"/>
      <c r="AL206" s="400"/>
      <c r="AM206" s="400"/>
      <c r="AN206" s="400"/>
      <c r="AO206" s="79"/>
      <c r="AP206" s="14"/>
      <c r="AQ206" s="11" t="s">
        <v>13</v>
      </c>
      <c r="AR206" s="15"/>
      <c r="AS206" s="15"/>
      <c r="AT206" s="15"/>
    </row>
    <row r="207" spans="1:46" s="16" customFormat="1" ht="90.75" hidden="1" x14ac:dyDescent="0.2">
      <c r="A207" s="84"/>
      <c r="B207" s="77"/>
      <c r="C207" s="77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7"/>
      <c r="AP207" s="14"/>
      <c r="AQ207" s="11" t="s">
        <v>13</v>
      </c>
      <c r="AR207" s="15"/>
      <c r="AS207" s="15"/>
      <c r="AT207" s="15"/>
    </row>
    <row r="208" spans="1:46" ht="59.25" hidden="1" x14ac:dyDescent="0.75">
      <c r="A208" s="83"/>
      <c r="B208" s="17"/>
      <c r="C208" s="17"/>
      <c r="D208" s="401" t="str">
        <f>D$8</f>
        <v>Выписка из расписания учебных занятий НГАУ с 28.01.19 по 07.06.19  уч.год.</v>
      </c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  <c r="O208" s="401"/>
      <c r="P208" s="401"/>
      <c r="Q208" s="401"/>
      <c r="R208" s="401"/>
      <c r="S208" s="401"/>
      <c r="T208" s="401"/>
      <c r="U208" s="401"/>
      <c r="V208" s="401"/>
      <c r="W208" s="401"/>
      <c r="X208" s="401"/>
      <c r="Y208" s="401"/>
      <c r="Z208" s="401"/>
      <c r="AA208" s="401"/>
      <c r="AB208" s="401"/>
      <c r="AC208" s="401"/>
      <c r="AD208" s="401"/>
      <c r="AE208" s="401"/>
      <c r="AF208" s="401"/>
      <c r="AG208" s="401"/>
      <c r="AH208" s="401"/>
      <c r="AI208" s="401"/>
      <c r="AJ208" s="401"/>
      <c r="AK208" s="401"/>
      <c r="AL208" s="401"/>
      <c r="AM208" s="401"/>
      <c r="AN208" s="401"/>
      <c r="AO208" s="18"/>
      <c r="AP208" s="11"/>
      <c r="AQ208" s="11" t="s">
        <v>13</v>
      </c>
    </row>
    <row r="209" spans="1:46" ht="18" hidden="1" x14ac:dyDescent="0.2">
      <c r="B209" s="17"/>
      <c r="C209" s="17"/>
      <c r="D209" s="402" t="str">
        <f>D$9</f>
        <v>БТФ  гр. 2101, 2102,2103 ( зоотехния )       90 чел.- 6 подгр.</v>
      </c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  <c r="AI209" s="402"/>
      <c r="AJ209" s="402"/>
      <c r="AK209" s="402"/>
      <c r="AL209" s="402"/>
      <c r="AM209" s="402"/>
      <c r="AN209" s="402"/>
      <c r="AO209" s="17"/>
      <c r="AP209" s="11"/>
      <c r="AQ209" s="11" t="s">
        <v>13</v>
      </c>
    </row>
    <row r="210" spans="1:46" ht="15.75" hidden="1" x14ac:dyDescent="0.2">
      <c r="B210" s="79"/>
      <c r="C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5" t="e">
        <f>TRIM(#REF!)</f>
        <v>#REF!</v>
      </c>
      <c r="AO210" s="79"/>
      <c r="AP210" s="11"/>
      <c r="AQ210" s="11" t="s">
        <v>13</v>
      </c>
    </row>
    <row r="211" spans="1:46" ht="24" hidden="1" thickBot="1" x14ac:dyDescent="0.25">
      <c r="B211" s="78"/>
      <c r="D211" s="80" t="e">
        <f>#REF!</f>
        <v>#REF!</v>
      </c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2" t="e">
        <f>TRIM(#REF!)</f>
        <v>#REF!</v>
      </c>
      <c r="AO211" s="10"/>
      <c r="AP211" s="11"/>
      <c r="AQ211" s="11" t="s">
        <v>13</v>
      </c>
    </row>
    <row r="212" spans="1:46" ht="13.5" hidden="1" thickBot="1" x14ac:dyDescent="0.25">
      <c r="A212" s="404" t="s">
        <v>11</v>
      </c>
      <c r="B212" s="406" t="s">
        <v>0</v>
      </c>
      <c r="C212" s="8"/>
      <c r="D212" s="2"/>
      <c r="E212" s="403" t="s">
        <v>1</v>
      </c>
      <c r="F212" s="396"/>
      <c r="G212" s="396"/>
      <c r="H212" s="396"/>
      <c r="I212" s="396"/>
      <c r="J212" s="397"/>
      <c r="K212" s="403" t="s">
        <v>2</v>
      </c>
      <c r="L212" s="396"/>
      <c r="M212" s="396"/>
      <c r="N212" s="396"/>
      <c r="O212" s="396"/>
      <c r="P212" s="397"/>
      <c r="Q212" s="408" t="s">
        <v>3</v>
      </c>
      <c r="R212" s="409"/>
      <c r="S212" s="409"/>
      <c r="T212" s="409"/>
      <c r="U212" s="409"/>
      <c r="V212" s="410"/>
      <c r="W212" s="403" t="s">
        <v>4</v>
      </c>
      <c r="X212" s="396"/>
      <c r="Y212" s="396"/>
      <c r="Z212" s="396"/>
      <c r="AA212" s="396"/>
      <c r="AB212" s="397"/>
      <c r="AC212" s="396" t="s">
        <v>5</v>
      </c>
      <c r="AD212" s="396"/>
      <c r="AE212" s="396"/>
      <c r="AF212" s="396"/>
      <c r="AG212" s="396"/>
      <c r="AH212" s="397"/>
      <c r="AI212" s="395" t="s">
        <v>6</v>
      </c>
      <c r="AJ212" s="396"/>
      <c r="AK212" s="396"/>
      <c r="AL212" s="396"/>
      <c r="AM212" s="396"/>
      <c r="AN212" s="397"/>
      <c r="AO212" s="398" t="s">
        <v>7</v>
      </c>
      <c r="AP212" s="11"/>
      <c r="AQ212" s="11" t="s">
        <v>13</v>
      </c>
      <c r="AR212" s="3"/>
      <c r="AS212" s="3"/>
      <c r="AT212" s="3"/>
    </row>
    <row r="213" spans="1:46" ht="13.5" hidden="1" thickBot="1" x14ac:dyDescent="0.25">
      <c r="A213" s="405"/>
      <c r="B213" s="407"/>
      <c r="C213" s="9"/>
      <c r="D213" s="4"/>
      <c r="E213" s="5">
        <f t="shared" ref="E213:AN213" si="17">E205</f>
        <v>1</v>
      </c>
      <c r="F213" s="6">
        <f t="shared" si="17"/>
        <v>2</v>
      </c>
      <c r="G213" s="6">
        <f t="shared" si="17"/>
        <v>3</v>
      </c>
      <c r="H213" s="6">
        <f t="shared" si="17"/>
        <v>4</v>
      </c>
      <c r="I213" s="6">
        <f t="shared" si="17"/>
        <v>5</v>
      </c>
      <c r="J213" s="7">
        <f t="shared" si="17"/>
        <v>6</v>
      </c>
      <c r="K213" s="5">
        <f t="shared" si="17"/>
        <v>1</v>
      </c>
      <c r="L213" s="6">
        <f t="shared" si="17"/>
        <v>2</v>
      </c>
      <c r="M213" s="6">
        <f t="shared" si="17"/>
        <v>3</v>
      </c>
      <c r="N213" s="6">
        <f t="shared" si="17"/>
        <v>4</v>
      </c>
      <c r="O213" s="6">
        <f t="shared" si="17"/>
        <v>5</v>
      </c>
      <c r="P213" s="7">
        <f t="shared" si="17"/>
        <v>6</v>
      </c>
      <c r="Q213" s="5">
        <f t="shared" si="17"/>
        <v>1</v>
      </c>
      <c r="R213" s="6">
        <f t="shared" si="17"/>
        <v>2</v>
      </c>
      <c r="S213" s="6">
        <f t="shared" si="17"/>
        <v>3</v>
      </c>
      <c r="T213" s="6">
        <f t="shared" si="17"/>
        <v>4</v>
      </c>
      <c r="U213" s="6">
        <f t="shared" si="17"/>
        <v>5</v>
      </c>
      <c r="V213" s="7">
        <f t="shared" si="17"/>
        <v>6</v>
      </c>
      <c r="W213" s="5">
        <f t="shared" si="17"/>
        <v>1</v>
      </c>
      <c r="X213" s="6">
        <f t="shared" si="17"/>
        <v>2</v>
      </c>
      <c r="Y213" s="6">
        <f t="shared" si="17"/>
        <v>3</v>
      </c>
      <c r="Z213" s="6">
        <f t="shared" si="17"/>
        <v>4</v>
      </c>
      <c r="AA213" s="6">
        <f t="shared" si="17"/>
        <v>5</v>
      </c>
      <c r="AB213" s="7">
        <f t="shared" si="17"/>
        <v>6</v>
      </c>
      <c r="AC213" s="5">
        <f t="shared" si="17"/>
        <v>1</v>
      </c>
      <c r="AD213" s="6">
        <f t="shared" si="17"/>
        <v>2</v>
      </c>
      <c r="AE213" s="6">
        <f t="shared" si="17"/>
        <v>3</v>
      </c>
      <c r="AF213" s="6">
        <f t="shared" si="17"/>
        <v>4</v>
      </c>
      <c r="AG213" s="6">
        <f t="shared" si="17"/>
        <v>5</v>
      </c>
      <c r="AH213" s="7">
        <f t="shared" si="17"/>
        <v>6</v>
      </c>
      <c r="AI213" s="5">
        <f t="shared" si="17"/>
        <v>1</v>
      </c>
      <c r="AJ213" s="6">
        <f t="shared" si="17"/>
        <v>2</v>
      </c>
      <c r="AK213" s="6">
        <f t="shared" si="17"/>
        <v>3</v>
      </c>
      <c r="AL213" s="6">
        <f t="shared" si="17"/>
        <v>4</v>
      </c>
      <c r="AM213" s="6">
        <f t="shared" si="17"/>
        <v>5</v>
      </c>
      <c r="AN213" s="7">
        <f t="shared" si="17"/>
        <v>6</v>
      </c>
      <c r="AO213" s="399"/>
      <c r="AP213" s="11"/>
      <c r="AQ213" s="13" t="s">
        <v>13</v>
      </c>
      <c r="AR213" s="3"/>
      <c r="AS213" s="3"/>
      <c r="AT213" s="3"/>
    </row>
    <row r="214" spans="1:46" s="16" customFormat="1" ht="25.5" hidden="1" x14ac:dyDescent="0.35">
      <c r="A214" s="85"/>
      <c r="B214" s="79"/>
      <c r="C214" s="79"/>
      <c r="D214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14" s="400"/>
      <c r="F214" s="400"/>
      <c r="G214" s="400"/>
      <c r="H214" s="400"/>
      <c r="I214" s="400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400"/>
      <c r="AD214" s="400"/>
      <c r="AE214" s="400"/>
      <c r="AF214" s="400"/>
      <c r="AG214" s="400"/>
      <c r="AH214" s="400"/>
      <c r="AI214" s="400"/>
      <c r="AJ214" s="400"/>
      <c r="AK214" s="400"/>
      <c r="AL214" s="400"/>
      <c r="AM214" s="400"/>
      <c r="AN214" s="400"/>
      <c r="AO214" s="79"/>
      <c r="AP214" s="14"/>
      <c r="AQ214" s="11" t="s">
        <v>13</v>
      </c>
      <c r="AR214" s="15"/>
      <c r="AS214" s="15"/>
      <c r="AT214" s="15"/>
    </row>
    <row r="215" spans="1:46" s="16" customFormat="1" ht="90.75" hidden="1" x14ac:dyDescent="0.2">
      <c r="A215" s="84"/>
      <c r="B215" s="77"/>
      <c r="C215" s="77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7"/>
      <c r="AP215" s="14"/>
      <c r="AQ215" s="11" t="s">
        <v>13</v>
      </c>
      <c r="AR215" s="15"/>
      <c r="AS215" s="15"/>
      <c r="AT215" s="15"/>
    </row>
    <row r="216" spans="1:46" ht="59.25" hidden="1" x14ac:dyDescent="0.75">
      <c r="A216" s="83"/>
      <c r="B216" s="17"/>
      <c r="C216" s="17"/>
      <c r="D216" s="401" t="str">
        <f>D$8</f>
        <v>Выписка из расписания учебных занятий НГАУ с 28.01.19 по 07.06.19  уч.год.</v>
      </c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1"/>
      <c r="AC216" s="401"/>
      <c r="AD216" s="401"/>
      <c r="AE216" s="401"/>
      <c r="AF216" s="401"/>
      <c r="AG216" s="401"/>
      <c r="AH216" s="401"/>
      <c r="AI216" s="401"/>
      <c r="AJ216" s="401"/>
      <c r="AK216" s="401"/>
      <c r="AL216" s="401"/>
      <c r="AM216" s="401"/>
      <c r="AN216" s="401"/>
      <c r="AO216" s="18"/>
      <c r="AP216" s="11"/>
      <c r="AQ216" s="11" t="s">
        <v>13</v>
      </c>
    </row>
    <row r="217" spans="1:46" ht="18" hidden="1" x14ac:dyDescent="0.2">
      <c r="B217" s="17"/>
      <c r="C217" s="17"/>
      <c r="D217" s="402" t="str">
        <f>D$9</f>
        <v>БТФ  гр. 2101, 2102,2103 ( зоотехния )       90 чел.- 6 подгр.</v>
      </c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  <c r="Y217" s="402"/>
      <c r="Z217" s="402"/>
      <c r="AA217" s="402"/>
      <c r="AB217" s="402"/>
      <c r="AC217" s="402"/>
      <c r="AD217" s="402"/>
      <c r="AE217" s="402"/>
      <c r="AF217" s="402"/>
      <c r="AG217" s="402"/>
      <c r="AH217" s="402"/>
      <c r="AI217" s="402"/>
      <c r="AJ217" s="402"/>
      <c r="AK217" s="402"/>
      <c r="AL217" s="402"/>
      <c r="AM217" s="402"/>
      <c r="AN217" s="402"/>
      <c r="AO217" s="17"/>
      <c r="AP217" s="11"/>
      <c r="AQ217" s="11" t="s">
        <v>13</v>
      </c>
    </row>
    <row r="218" spans="1:46" ht="15.75" hidden="1" x14ac:dyDescent="0.2">
      <c r="B218" s="79"/>
      <c r="C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5" t="e">
        <f>TRIM(#REF!)</f>
        <v>#REF!</v>
      </c>
      <c r="AO218" s="79"/>
      <c r="AP218" s="11"/>
      <c r="AQ218" s="11" t="s">
        <v>13</v>
      </c>
    </row>
    <row r="219" spans="1:46" ht="24" hidden="1" thickBot="1" x14ac:dyDescent="0.25">
      <c r="B219" s="78"/>
      <c r="D219" s="80" t="e">
        <f>#REF!</f>
        <v>#REF!</v>
      </c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2" t="e">
        <f>TRIM(#REF!)</f>
        <v>#REF!</v>
      </c>
      <c r="AO219" s="10"/>
      <c r="AP219" s="11"/>
      <c r="AQ219" s="11" t="s">
        <v>13</v>
      </c>
    </row>
    <row r="220" spans="1:46" ht="13.5" hidden="1" thickBot="1" x14ac:dyDescent="0.25">
      <c r="A220" s="404" t="s">
        <v>11</v>
      </c>
      <c r="B220" s="406" t="s">
        <v>0</v>
      </c>
      <c r="C220" s="8"/>
      <c r="D220" s="2"/>
      <c r="E220" s="403" t="s">
        <v>1</v>
      </c>
      <c r="F220" s="396"/>
      <c r="G220" s="396"/>
      <c r="H220" s="396"/>
      <c r="I220" s="396"/>
      <c r="J220" s="397"/>
      <c r="K220" s="403" t="s">
        <v>2</v>
      </c>
      <c r="L220" s="396"/>
      <c r="M220" s="396"/>
      <c r="N220" s="396"/>
      <c r="O220" s="396"/>
      <c r="P220" s="397"/>
      <c r="Q220" s="408" t="s">
        <v>3</v>
      </c>
      <c r="R220" s="409"/>
      <c r="S220" s="409"/>
      <c r="T220" s="409"/>
      <c r="U220" s="409"/>
      <c r="V220" s="410"/>
      <c r="W220" s="403" t="s">
        <v>4</v>
      </c>
      <c r="X220" s="396"/>
      <c r="Y220" s="396"/>
      <c r="Z220" s="396"/>
      <c r="AA220" s="396"/>
      <c r="AB220" s="397"/>
      <c r="AC220" s="396" t="s">
        <v>5</v>
      </c>
      <c r="AD220" s="396"/>
      <c r="AE220" s="396"/>
      <c r="AF220" s="396"/>
      <c r="AG220" s="396"/>
      <c r="AH220" s="397"/>
      <c r="AI220" s="395" t="s">
        <v>6</v>
      </c>
      <c r="AJ220" s="396"/>
      <c r="AK220" s="396"/>
      <c r="AL220" s="396"/>
      <c r="AM220" s="396"/>
      <c r="AN220" s="397"/>
      <c r="AO220" s="398" t="s">
        <v>7</v>
      </c>
      <c r="AP220" s="11"/>
      <c r="AQ220" s="11" t="s">
        <v>13</v>
      </c>
      <c r="AR220" s="3"/>
      <c r="AS220" s="3"/>
      <c r="AT220" s="3"/>
    </row>
    <row r="221" spans="1:46" ht="13.5" hidden="1" thickBot="1" x14ac:dyDescent="0.25">
      <c r="A221" s="405"/>
      <c r="B221" s="407"/>
      <c r="C221" s="9"/>
      <c r="D221" s="4"/>
      <c r="E221" s="5">
        <f t="shared" ref="E221:AN221" si="18">E213</f>
        <v>1</v>
      </c>
      <c r="F221" s="6">
        <f t="shared" si="18"/>
        <v>2</v>
      </c>
      <c r="G221" s="6">
        <f t="shared" si="18"/>
        <v>3</v>
      </c>
      <c r="H221" s="6">
        <f t="shared" si="18"/>
        <v>4</v>
      </c>
      <c r="I221" s="6">
        <f t="shared" si="18"/>
        <v>5</v>
      </c>
      <c r="J221" s="7">
        <f t="shared" si="18"/>
        <v>6</v>
      </c>
      <c r="K221" s="5">
        <f t="shared" si="18"/>
        <v>1</v>
      </c>
      <c r="L221" s="6">
        <f t="shared" si="18"/>
        <v>2</v>
      </c>
      <c r="M221" s="6">
        <f t="shared" si="18"/>
        <v>3</v>
      </c>
      <c r="N221" s="6">
        <f t="shared" si="18"/>
        <v>4</v>
      </c>
      <c r="O221" s="6">
        <f t="shared" si="18"/>
        <v>5</v>
      </c>
      <c r="P221" s="7">
        <f t="shared" si="18"/>
        <v>6</v>
      </c>
      <c r="Q221" s="5">
        <f t="shared" si="18"/>
        <v>1</v>
      </c>
      <c r="R221" s="6">
        <f t="shared" si="18"/>
        <v>2</v>
      </c>
      <c r="S221" s="6">
        <f t="shared" si="18"/>
        <v>3</v>
      </c>
      <c r="T221" s="6">
        <f t="shared" si="18"/>
        <v>4</v>
      </c>
      <c r="U221" s="6">
        <f t="shared" si="18"/>
        <v>5</v>
      </c>
      <c r="V221" s="7">
        <f t="shared" si="18"/>
        <v>6</v>
      </c>
      <c r="W221" s="5">
        <f t="shared" si="18"/>
        <v>1</v>
      </c>
      <c r="X221" s="6">
        <f t="shared" si="18"/>
        <v>2</v>
      </c>
      <c r="Y221" s="6">
        <f t="shared" si="18"/>
        <v>3</v>
      </c>
      <c r="Z221" s="6">
        <f t="shared" si="18"/>
        <v>4</v>
      </c>
      <c r="AA221" s="6">
        <f t="shared" si="18"/>
        <v>5</v>
      </c>
      <c r="AB221" s="7">
        <f t="shared" si="18"/>
        <v>6</v>
      </c>
      <c r="AC221" s="5">
        <f t="shared" si="18"/>
        <v>1</v>
      </c>
      <c r="AD221" s="6">
        <f t="shared" si="18"/>
        <v>2</v>
      </c>
      <c r="AE221" s="6">
        <f t="shared" si="18"/>
        <v>3</v>
      </c>
      <c r="AF221" s="6">
        <f t="shared" si="18"/>
        <v>4</v>
      </c>
      <c r="AG221" s="6">
        <f t="shared" si="18"/>
        <v>5</v>
      </c>
      <c r="AH221" s="7">
        <f t="shared" si="18"/>
        <v>6</v>
      </c>
      <c r="AI221" s="5">
        <f t="shared" si="18"/>
        <v>1</v>
      </c>
      <c r="AJ221" s="6">
        <f t="shared" si="18"/>
        <v>2</v>
      </c>
      <c r="AK221" s="6">
        <f t="shared" si="18"/>
        <v>3</v>
      </c>
      <c r="AL221" s="6">
        <f t="shared" si="18"/>
        <v>4</v>
      </c>
      <c r="AM221" s="6">
        <f t="shared" si="18"/>
        <v>5</v>
      </c>
      <c r="AN221" s="7">
        <f t="shared" si="18"/>
        <v>6</v>
      </c>
      <c r="AO221" s="399"/>
      <c r="AP221" s="11"/>
      <c r="AQ221" s="13" t="s">
        <v>13</v>
      </c>
      <c r="AR221" s="3"/>
      <c r="AS221" s="3"/>
      <c r="AT221" s="3"/>
    </row>
    <row r="222" spans="1:46" s="16" customFormat="1" ht="25.5" hidden="1" x14ac:dyDescent="0.35">
      <c r="A222" s="85"/>
      <c r="B222" s="79"/>
      <c r="C222" s="79"/>
      <c r="D22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22" s="400"/>
      <c r="F222" s="400"/>
      <c r="G222" s="400"/>
      <c r="H222" s="400"/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79"/>
      <c r="AP222" s="14"/>
      <c r="AQ222" s="11" t="s">
        <v>13</v>
      </c>
      <c r="AR222" s="15"/>
      <c r="AS222" s="15"/>
      <c r="AT222" s="15"/>
    </row>
    <row r="223" spans="1:46" s="16" customFormat="1" ht="90.75" hidden="1" x14ac:dyDescent="0.2">
      <c r="A223" s="84"/>
      <c r="B223" s="77"/>
      <c r="C223" s="77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7"/>
      <c r="AP223" s="14"/>
      <c r="AQ223" s="11" t="s">
        <v>13</v>
      </c>
      <c r="AR223" s="15"/>
      <c r="AS223" s="15"/>
      <c r="AT223" s="15"/>
    </row>
    <row r="224" spans="1:46" ht="59.25" hidden="1" x14ac:dyDescent="0.75">
      <c r="A224" s="83"/>
      <c r="B224" s="17"/>
      <c r="C224" s="17"/>
      <c r="D224" s="401" t="str">
        <f>D$8</f>
        <v>Выписка из расписания учебных занятий НГАУ с 28.01.19 по 07.06.19  уч.год.</v>
      </c>
      <c r="E224" s="401"/>
      <c r="F224" s="401"/>
      <c r="G224" s="401"/>
      <c r="H224" s="401"/>
      <c r="I224" s="401"/>
      <c r="J224" s="401"/>
      <c r="K224" s="401"/>
      <c r="L224" s="401"/>
      <c r="M224" s="401"/>
      <c r="N224" s="401"/>
      <c r="O224" s="401"/>
      <c r="P224" s="401"/>
      <c r="Q224" s="401"/>
      <c r="R224" s="401"/>
      <c r="S224" s="401"/>
      <c r="T224" s="401"/>
      <c r="U224" s="401"/>
      <c r="V224" s="401"/>
      <c r="W224" s="401"/>
      <c r="X224" s="401"/>
      <c r="Y224" s="401"/>
      <c r="Z224" s="401"/>
      <c r="AA224" s="401"/>
      <c r="AB224" s="401"/>
      <c r="AC224" s="401"/>
      <c r="AD224" s="401"/>
      <c r="AE224" s="401"/>
      <c r="AF224" s="401"/>
      <c r="AG224" s="401"/>
      <c r="AH224" s="401"/>
      <c r="AI224" s="401"/>
      <c r="AJ224" s="401"/>
      <c r="AK224" s="401"/>
      <c r="AL224" s="401"/>
      <c r="AM224" s="401"/>
      <c r="AN224" s="401"/>
      <c r="AO224" s="18"/>
      <c r="AP224" s="11"/>
      <c r="AQ224" s="11" t="s">
        <v>13</v>
      </c>
    </row>
    <row r="225" spans="1:46" ht="18" hidden="1" x14ac:dyDescent="0.2">
      <c r="B225" s="17"/>
      <c r="C225" s="17"/>
      <c r="D225" s="402" t="str">
        <f>D$9</f>
        <v>БТФ  гр. 2101, 2102,2103 ( зоотехния )       90 чел.- 6 подгр.</v>
      </c>
      <c r="E225" s="402"/>
      <c r="F225" s="402"/>
      <c r="G225" s="402"/>
      <c r="H225" s="402"/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  <c r="W225" s="402"/>
      <c r="X225" s="402"/>
      <c r="Y225" s="402"/>
      <c r="Z225" s="402"/>
      <c r="AA225" s="402"/>
      <c r="AB225" s="402"/>
      <c r="AC225" s="402"/>
      <c r="AD225" s="402"/>
      <c r="AE225" s="402"/>
      <c r="AF225" s="402"/>
      <c r="AG225" s="402"/>
      <c r="AH225" s="402"/>
      <c r="AI225" s="402"/>
      <c r="AJ225" s="402"/>
      <c r="AK225" s="402"/>
      <c r="AL225" s="402"/>
      <c r="AM225" s="402"/>
      <c r="AN225" s="402"/>
      <c r="AO225" s="17"/>
      <c r="AP225" s="11"/>
      <c r="AQ225" s="11" t="s">
        <v>13</v>
      </c>
    </row>
    <row r="226" spans="1:46" ht="15.75" hidden="1" x14ac:dyDescent="0.2">
      <c r="B226" s="79"/>
      <c r="C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5" t="e">
        <f>TRIM(#REF!)</f>
        <v>#REF!</v>
      </c>
      <c r="AO226" s="79"/>
      <c r="AP226" s="11"/>
      <c r="AQ226" s="11" t="s">
        <v>13</v>
      </c>
    </row>
    <row r="227" spans="1:46" ht="24" hidden="1" thickBot="1" x14ac:dyDescent="0.25">
      <c r="B227" s="78"/>
      <c r="D227" s="80" t="e">
        <f>#REF!</f>
        <v>#REF!</v>
      </c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2" t="e">
        <f>TRIM(#REF!)</f>
        <v>#REF!</v>
      </c>
      <c r="AO227" s="10"/>
      <c r="AP227" s="11"/>
      <c r="AQ227" s="11" t="s">
        <v>13</v>
      </c>
    </row>
    <row r="228" spans="1:46" ht="13.5" hidden="1" thickBot="1" x14ac:dyDescent="0.25">
      <c r="A228" s="404" t="s">
        <v>11</v>
      </c>
      <c r="B228" s="406" t="s">
        <v>0</v>
      </c>
      <c r="C228" s="8"/>
      <c r="D228" s="2"/>
      <c r="E228" s="403" t="s">
        <v>1</v>
      </c>
      <c r="F228" s="396"/>
      <c r="G228" s="396"/>
      <c r="H228" s="396"/>
      <c r="I228" s="396"/>
      <c r="J228" s="397"/>
      <c r="K228" s="403" t="s">
        <v>2</v>
      </c>
      <c r="L228" s="396"/>
      <c r="M228" s="396"/>
      <c r="N228" s="396"/>
      <c r="O228" s="396"/>
      <c r="P228" s="397"/>
      <c r="Q228" s="408" t="s">
        <v>3</v>
      </c>
      <c r="R228" s="409"/>
      <c r="S228" s="409"/>
      <c r="T228" s="409"/>
      <c r="U228" s="409"/>
      <c r="V228" s="410"/>
      <c r="W228" s="403" t="s">
        <v>4</v>
      </c>
      <c r="X228" s="396"/>
      <c r="Y228" s="396"/>
      <c r="Z228" s="396"/>
      <c r="AA228" s="396"/>
      <c r="AB228" s="397"/>
      <c r="AC228" s="396" t="s">
        <v>5</v>
      </c>
      <c r="AD228" s="396"/>
      <c r="AE228" s="396"/>
      <c r="AF228" s="396"/>
      <c r="AG228" s="396"/>
      <c r="AH228" s="397"/>
      <c r="AI228" s="395" t="s">
        <v>6</v>
      </c>
      <c r="AJ228" s="396"/>
      <c r="AK228" s="396"/>
      <c r="AL228" s="396"/>
      <c r="AM228" s="396"/>
      <c r="AN228" s="397"/>
      <c r="AO228" s="398" t="s">
        <v>7</v>
      </c>
      <c r="AP228" s="11"/>
      <c r="AQ228" s="11" t="s">
        <v>13</v>
      </c>
      <c r="AR228" s="3"/>
      <c r="AS228" s="3"/>
      <c r="AT228" s="3"/>
    </row>
    <row r="229" spans="1:46" ht="13.5" hidden="1" thickBot="1" x14ac:dyDescent="0.25">
      <c r="A229" s="405"/>
      <c r="B229" s="407"/>
      <c r="C229" s="9"/>
      <c r="D229" s="4"/>
      <c r="E229" s="5">
        <f t="shared" ref="E229:AN229" si="19">E221</f>
        <v>1</v>
      </c>
      <c r="F229" s="6">
        <f t="shared" si="19"/>
        <v>2</v>
      </c>
      <c r="G229" s="6">
        <f t="shared" si="19"/>
        <v>3</v>
      </c>
      <c r="H229" s="6">
        <f t="shared" si="19"/>
        <v>4</v>
      </c>
      <c r="I229" s="6">
        <f t="shared" si="19"/>
        <v>5</v>
      </c>
      <c r="J229" s="7">
        <f t="shared" si="19"/>
        <v>6</v>
      </c>
      <c r="K229" s="5">
        <f t="shared" si="19"/>
        <v>1</v>
      </c>
      <c r="L229" s="6">
        <f t="shared" si="19"/>
        <v>2</v>
      </c>
      <c r="M229" s="6">
        <f t="shared" si="19"/>
        <v>3</v>
      </c>
      <c r="N229" s="6">
        <f t="shared" si="19"/>
        <v>4</v>
      </c>
      <c r="O229" s="6">
        <f t="shared" si="19"/>
        <v>5</v>
      </c>
      <c r="P229" s="7">
        <f t="shared" si="19"/>
        <v>6</v>
      </c>
      <c r="Q229" s="5">
        <f t="shared" si="19"/>
        <v>1</v>
      </c>
      <c r="R229" s="6">
        <f t="shared" si="19"/>
        <v>2</v>
      </c>
      <c r="S229" s="6">
        <f t="shared" si="19"/>
        <v>3</v>
      </c>
      <c r="T229" s="6">
        <f t="shared" si="19"/>
        <v>4</v>
      </c>
      <c r="U229" s="6">
        <f t="shared" si="19"/>
        <v>5</v>
      </c>
      <c r="V229" s="7">
        <f t="shared" si="19"/>
        <v>6</v>
      </c>
      <c r="W229" s="5">
        <f t="shared" si="19"/>
        <v>1</v>
      </c>
      <c r="X229" s="6">
        <f t="shared" si="19"/>
        <v>2</v>
      </c>
      <c r="Y229" s="6">
        <f t="shared" si="19"/>
        <v>3</v>
      </c>
      <c r="Z229" s="6">
        <f t="shared" si="19"/>
        <v>4</v>
      </c>
      <c r="AA229" s="6">
        <f t="shared" si="19"/>
        <v>5</v>
      </c>
      <c r="AB229" s="7">
        <f t="shared" si="19"/>
        <v>6</v>
      </c>
      <c r="AC229" s="5">
        <f t="shared" si="19"/>
        <v>1</v>
      </c>
      <c r="AD229" s="6">
        <f t="shared" si="19"/>
        <v>2</v>
      </c>
      <c r="AE229" s="6">
        <f t="shared" si="19"/>
        <v>3</v>
      </c>
      <c r="AF229" s="6">
        <f t="shared" si="19"/>
        <v>4</v>
      </c>
      <c r="AG229" s="6">
        <f t="shared" si="19"/>
        <v>5</v>
      </c>
      <c r="AH229" s="7">
        <f t="shared" si="19"/>
        <v>6</v>
      </c>
      <c r="AI229" s="5">
        <f t="shared" si="19"/>
        <v>1</v>
      </c>
      <c r="AJ229" s="6">
        <f t="shared" si="19"/>
        <v>2</v>
      </c>
      <c r="AK229" s="6">
        <f t="shared" si="19"/>
        <v>3</v>
      </c>
      <c r="AL229" s="6">
        <f t="shared" si="19"/>
        <v>4</v>
      </c>
      <c r="AM229" s="6">
        <f t="shared" si="19"/>
        <v>5</v>
      </c>
      <c r="AN229" s="7">
        <f t="shared" si="19"/>
        <v>6</v>
      </c>
      <c r="AO229" s="399"/>
      <c r="AP229" s="11"/>
      <c r="AQ229" s="13" t="s">
        <v>13</v>
      </c>
      <c r="AR229" s="3"/>
      <c r="AS229" s="3"/>
      <c r="AT229" s="3"/>
    </row>
    <row r="230" spans="1:46" s="16" customFormat="1" ht="25.5" hidden="1" x14ac:dyDescent="0.35">
      <c r="A230" s="85"/>
      <c r="B230" s="79"/>
      <c r="C230" s="79"/>
      <c r="D23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30" s="400"/>
      <c r="F230" s="400"/>
      <c r="G230" s="400"/>
      <c r="H230" s="400"/>
      <c r="I230" s="400"/>
      <c r="J230" s="400"/>
      <c r="K230" s="400"/>
      <c r="L230" s="400"/>
      <c r="M230" s="400"/>
      <c r="N230" s="400"/>
      <c r="O230" s="400"/>
      <c r="P230" s="400"/>
      <c r="Q230" s="400"/>
      <c r="R230" s="400"/>
      <c r="S230" s="400"/>
      <c r="T230" s="400"/>
      <c r="U230" s="400"/>
      <c r="V230" s="400"/>
      <c r="W230" s="400"/>
      <c r="X230" s="400"/>
      <c r="Y230" s="400"/>
      <c r="Z230" s="400"/>
      <c r="AA230" s="400"/>
      <c r="AB230" s="400"/>
      <c r="AC230" s="400"/>
      <c r="AD230" s="400"/>
      <c r="AE230" s="400"/>
      <c r="AF230" s="400"/>
      <c r="AG230" s="400"/>
      <c r="AH230" s="400"/>
      <c r="AI230" s="400"/>
      <c r="AJ230" s="400"/>
      <c r="AK230" s="400"/>
      <c r="AL230" s="400"/>
      <c r="AM230" s="400"/>
      <c r="AN230" s="400"/>
      <c r="AO230" s="79"/>
      <c r="AP230" s="14"/>
      <c r="AQ230" s="11" t="s">
        <v>13</v>
      </c>
      <c r="AR230" s="15"/>
      <c r="AS230" s="15"/>
      <c r="AT230" s="15"/>
    </row>
    <row r="231" spans="1:46" s="16" customFormat="1" ht="90.75" hidden="1" x14ac:dyDescent="0.2">
      <c r="A231" s="84"/>
      <c r="B231" s="77"/>
      <c r="C231" s="77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7"/>
      <c r="AP231" s="14"/>
      <c r="AQ231" s="11" t="s">
        <v>13</v>
      </c>
      <c r="AR231" s="15"/>
      <c r="AS231" s="15"/>
      <c r="AT231" s="15"/>
    </row>
    <row r="232" spans="1:46" ht="59.25" hidden="1" x14ac:dyDescent="0.75">
      <c r="A232" s="83"/>
      <c r="B232" s="17"/>
      <c r="C232" s="17"/>
      <c r="D232" s="401" t="str">
        <f>D$8</f>
        <v>Выписка из расписания учебных занятий НГАУ с 28.01.19 по 07.06.19  уч.год.</v>
      </c>
      <c r="E232" s="401"/>
      <c r="F232" s="401"/>
      <c r="G232" s="401"/>
      <c r="H232" s="401"/>
      <c r="I232" s="401"/>
      <c r="J232" s="401"/>
      <c r="K232" s="401"/>
      <c r="L232" s="401"/>
      <c r="M232" s="401"/>
      <c r="N232" s="401"/>
      <c r="O232" s="401"/>
      <c r="P232" s="401"/>
      <c r="Q232" s="401"/>
      <c r="R232" s="401"/>
      <c r="S232" s="401"/>
      <c r="T232" s="401"/>
      <c r="U232" s="401"/>
      <c r="V232" s="401"/>
      <c r="W232" s="401"/>
      <c r="X232" s="401"/>
      <c r="Y232" s="401"/>
      <c r="Z232" s="401"/>
      <c r="AA232" s="401"/>
      <c r="AB232" s="401"/>
      <c r="AC232" s="401"/>
      <c r="AD232" s="401"/>
      <c r="AE232" s="401"/>
      <c r="AF232" s="401"/>
      <c r="AG232" s="401"/>
      <c r="AH232" s="401"/>
      <c r="AI232" s="401"/>
      <c r="AJ232" s="401"/>
      <c r="AK232" s="401"/>
      <c r="AL232" s="401"/>
      <c r="AM232" s="401"/>
      <c r="AN232" s="401"/>
      <c r="AO232" s="18"/>
      <c r="AP232" s="11"/>
      <c r="AQ232" s="11" t="s">
        <v>13</v>
      </c>
    </row>
    <row r="233" spans="1:46" ht="18" hidden="1" x14ac:dyDescent="0.2">
      <c r="B233" s="17"/>
      <c r="C233" s="17"/>
      <c r="D233" s="402" t="str">
        <f>D$9</f>
        <v>БТФ  гр. 2101, 2102,2103 ( зоотехния )       90 чел.- 6 подгр.</v>
      </c>
      <c r="E233" s="402"/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  <c r="Y233" s="402"/>
      <c r="Z233" s="402"/>
      <c r="AA233" s="402"/>
      <c r="AB233" s="402"/>
      <c r="AC233" s="402"/>
      <c r="AD233" s="402"/>
      <c r="AE233" s="402"/>
      <c r="AF233" s="402"/>
      <c r="AG233" s="402"/>
      <c r="AH233" s="402"/>
      <c r="AI233" s="402"/>
      <c r="AJ233" s="402"/>
      <c r="AK233" s="402"/>
      <c r="AL233" s="402"/>
      <c r="AM233" s="402"/>
      <c r="AN233" s="402"/>
      <c r="AO233" s="17"/>
      <c r="AP233" s="11"/>
      <c r="AQ233" s="11" t="s">
        <v>13</v>
      </c>
    </row>
    <row r="234" spans="1:46" ht="15.75" hidden="1" x14ac:dyDescent="0.2">
      <c r="B234" s="79"/>
      <c r="C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5" t="e">
        <f>TRIM(#REF!)</f>
        <v>#REF!</v>
      </c>
      <c r="AO234" s="79"/>
      <c r="AP234" s="11"/>
      <c r="AQ234" s="11" t="s">
        <v>13</v>
      </c>
    </row>
    <row r="235" spans="1:46" ht="24" hidden="1" thickBot="1" x14ac:dyDescent="0.25">
      <c r="B235" s="78"/>
      <c r="D235" s="80" t="e">
        <f>#REF!</f>
        <v>#REF!</v>
      </c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2" t="e">
        <f>TRIM(#REF!)</f>
        <v>#REF!</v>
      </c>
      <c r="AO235" s="10"/>
      <c r="AP235" s="11"/>
      <c r="AQ235" s="11" t="s">
        <v>13</v>
      </c>
    </row>
    <row r="236" spans="1:46" ht="13.5" hidden="1" thickBot="1" x14ac:dyDescent="0.25">
      <c r="A236" s="404" t="s">
        <v>11</v>
      </c>
      <c r="B236" s="406" t="s">
        <v>0</v>
      </c>
      <c r="C236" s="8"/>
      <c r="D236" s="2"/>
      <c r="E236" s="403" t="s">
        <v>1</v>
      </c>
      <c r="F236" s="396"/>
      <c r="G236" s="396"/>
      <c r="H236" s="396"/>
      <c r="I236" s="396"/>
      <c r="J236" s="397"/>
      <c r="K236" s="403" t="s">
        <v>2</v>
      </c>
      <c r="L236" s="396"/>
      <c r="M236" s="396"/>
      <c r="N236" s="396"/>
      <c r="O236" s="396"/>
      <c r="P236" s="397"/>
      <c r="Q236" s="408" t="s">
        <v>3</v>
      </c>
      <c r="R236" s="409"/>
      <c r="S236" s="409"/>
      <c r="T236" s="409"/>
      <c r="U236" s="409"/>
      <c r="V236" s="410"/>
      <c r="W236" s="403" t="s">
        <v>4</v>
      </c>
      <c r="X236" s="396"/>
      <c r="Y236" s="396"/>
      <c r="Z236" s="396"/>
      <c r="AA236" s="396"/>
      <c r="AB236" s="397"/>
      <c r="AC236" s="396" t="s">
        <v>5</v>
      </c>
      <c r="AD236" s="396"/>
      <c r="AE236" s="396"/>
      <c r="AF236" s="396"/>
      <c r="AG236" s="396"/>
      <c r="AH236" s="397"/>
      <c r="AI236" s="395" t="s">
        <v>6</v>
      </c>
      <c r="AJ236" s="396"/>
      <c r="AK236" s="396"/>
      <c r="AL236" s="396"/>
      <c r="AM236" s="396"/>
      <c r="AN236" s="397"/>
      <c r="AO236" s="398" t="s">
        <v>7</v>
      </c>
      <c r="AP236" s="11"/>
      <c r="AQ236" s="11" t="s">
        <v>13</v>
      </c>
      <c r="AR236" s="3"/>
      <c r="AS236" s="3"/>
      <c r="AT236" s="3"/>
    </row>
    <row r="237" spans="1:46" ht="13.5" hidden="1" thickBot="1" x14ac:dyDescent="0.25">
      <c r="A237" s="405"/>
      <c r="B237" s="407"/>
      <c r="C237" s="9"/>
      <c r="D237" s="4"/>
      <c r="E237" s="5">
        <f t="shared" ref="E237:AN237" si="20">E229</f>
        <v>1</v>
      </c>
      <c r="F237" s="6">
        <f t="shared" si="20"/>
        <v>2</v>
      </c>
      <c r="G237" s="6">
        <f t="shared" si="20"/>
        <v>3</v>
      </c>
      <c r="H237" s="6">
        <f t="shared" si="20"/>
        <v>4</v>
      </c>
      <c r="I237" s="6">
        <f t="shared" si="20"/>
        <v>5</v>
      </c>
      <c r="J237" s="7">
        <f t="shared" si="20"/>
        <v>6</v>
      </c>
      <c r="K237" s="5">
        <f t="shared" si="20"/>
        <v>1</v>
      </c>
      <c r="L237" s="6">
        <f t="shared" si="20"/>
        <v>2</v>
      </c>
      <c r="M237" s="6">
        <f t="shared" si="20"/>
        <v>3</v>
      </c>
      <c r="N237" s="6">
        <f t="shared" si="20"/>
        <v>4</v>
      </c>
      <c r="O237" s="6">
        <f t="shared" si="20"/>
        <v>5</v>
      </c>
      <c r="P237" s="7">
        <f t="shared" si="20"/>
        <v>6</v>
      </c>
      <c r="Q237" s="5">
        <f t="shared" si="20"/>
        <v>1</v>
      </c>
      <c r="R237" s="6">
        <f t="shared" si="20"/>
        <v>2</v>
      </c>
      <c r="S237" s="6">
        <f t="shared" si="20"/>
        <v>3</v>
      </c>
      <c r="T237" s="6">
        <f t="shared" si="20"/>
        <v>4</v>
      </c>
      <c r="U237" s="6">
        <f t="shared" si="20"/>
        <v>5</v>
      </c>
      <c r="V237" s="7">
        <f t="shared" si="20"/>
        <v>6</v>
      </c>
      <c r="W237" s="5">
        <f t="shared" si="20"/>
        <v>1</v>
      </c>
      <c r="X237" s="6">
        <f t="shared" si="20"/>
        <v>2</v>
      </c>
      <c r="Y237" s="6">
        <f t="shared" si="20"/>
        <v>3</v>
      </c>
      <c r="Z237" s="6">
        <f t="shared" si="20"/>
        <v>4</v>
      </c>
      <c r="AA237" s="6">
        <f t="shared" si="20"/>
        <v>5</v>
      </c>
      <c r="AB237" s="7">
        <f t="shared" si="20"/>
        <v>6</v>
      </c>
      <c r="AC237" s="5">
        <f t="shared" si="20"/>
        <v>1</v>
      </c>
      <c r="AD237" s="6">
        <f t="shared" si="20"/>
        <v>2</v>
      </c>
      <c r="AE237" s="6">
        <f t="shared" si="20"/>
        <v>3</v>
      </c>
      <c r="AF237" s="6">
        <f t="shared" si="20"/>
        <v>4</v>
      </c>
      <c r="AG237" s="6">
        <f t="shared" si="20"/>
        <v>5</v>
      </c>
      <c r="AH237" s="7">
        <f t="shared" si="20"/>
        <v>6</v>
      </c>
      <c r="AI237" s="5">
        <f t="shared" si="20"/>
        <v>1</v>
      </c>
      <c r="AJ237" s="6">
        <f t="shared" si="20"/>
        <v>2</v>
      </c>
      <c r="AK237" s="6">
        <f t="shared" si="20"/>
        <v>3</v>
      </c>
      <c r="AL237" s="6">
        <f t="shared" si="20"/>
        <v>4</v>
      </c>
      <c r="AM237" s="6">
        <f t="shared" si="20"/>
        <v>5</v>
      </c>
      <c r="AN237" s="7">
        <f t="shared" si="20"/>
        <v>6</v>
      </c>
      <c r="AO237" s="399"/>
      <c r="AP237" s="11"/>
      <c r="AQ237" s="13" t="s">
        <v>13</v>
      </c>
      <c r="AR237" s="3"/>
      <c r="AS237" s="3"/>
      <c r="AT237" s="3"/>
    </row>
    <row r="238" spans="1:46" s="16" customFormat="1" ht="25.5" hidden="1" x14ac:dyDescent="0.35">
      <c r="A238" s="85"/>
      <c r="B238" s="79"/>
      <c r="C238" s="79"/>
      <c r="D238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38" s="400"/>
      <c r="F238" s="400"/>
      <c r="G238" s="400"/>
      <c r="H238" s="400"/>
      <c r="I238" s="400"/>
      <c r="J238" s="400"/>
      <c r="K238" s="400"/>
      <c r="L238" s="400"/>
      <c r="M238" s="400"/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400"/>
      <c r="AE238" s="400"/>
      <c r="AF238" s="400"/>
      <c r="AG238" s="400"/>
      <c r="AH238" s="400"/>
      <c r="AI238" s="400"/>
      <c r="AJ238" s="400"/>
      <c r="AK238" s="400"/>
      <c r="AL238" s="400"/>
      <c r="AM238" s="400"/>
      <c r="AN238" s="400"/>
      <c r="AO238" s="79"/>
      <c r="AP238" s="14"/>
      <c r="AQ238" s="11" t="s">
        <v>13</v>
      </c>
      <c r="AR238" s="15"/>
      <c r="AS238" s="15"/>
      <c r="AT238" s="15"/>
    </row>
    <row r="239" spans="1:46" s="16" customFormat="1" ht="90.75" hidden="1" x14ac:dyDescent="0.2">
      <c r="A239" s="84"/>
      <c r="B239" s="77"/>
      <c r="C239" s="77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7"/>
      <c r="AP239" s="14"/>
      <c r="AQ239" s="11" t="s">
        <v>13</v>
      </c>
      <c r="AR239" s="15"/>
      <c r="AS239" s="15"/>
      <c r="AT239" s="15"/>
    </row>
    <row r="240" spans="1:46" ht="59.25" hidden="1" x14ac:dyDescent="0.75">
      <c r="A240" s="83"/>
      <c r="B240" s="17"/>
      <c r="C240" s="17"/>
      <c r="D240" s="401" t="str">
        <f>D$8</f>
        <v>Выписка из расписания учебных занятий НГАУ с 28.01.19 по 07.06.19  уч.год.</v>
      </c>
      <c r="E240" s="401"/>
      <c r="F240" s="401"/>
      <c r="G240" s="401"/>
      <c r="H240" s="401"/>
      <c r="I240" s="401"/>
      <c r="J240" s="401"/>
      <c r="K240" s="401"/>
      <c r="L240" s="401"/>
      <c r="M240" s="401"/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  <c r="Y240" s="401"/>
      <c r="Z240" s="401"/>
      <c r="AA240" s="401"/>
      <c r="AB240" s="401"/>
      <c r="AC240" s="401"/>
      <c r="AD240" s="401"/>
      <c r="AE240" s="401"/>
      <c r="AF240" s="401"/>
      <c r="AG240" s="401"/>
      <c r="AH240" s="401"/>
      <c r="AI240" s="401"/>
      <c r="AJ240" s="401"/>
      <c r="AK240" s="401"/>
      <c r="AL240" s="401"/>
      <c r="AM240" s="401"/>
      <c r="AN240" s="401"/>
      <c r="AO240" s="18"/>
      <c r="AP240" s="11"/>
      <c r="AQ240" s="11" t="s">
        <v>13</v>
      </c>
    </row>
    <row r="241" spans="1:46" ht="18" hidden="1" x14ac:dyDescent="0.2">
      <c r="B241" s="17"/>
      <c r="C241" s="17"/>
      <c r="D241" s="402" t="str">
        <f>D$9</f>
        <v>БТФ  гр. 2101, 2102,2103 ( зоотехния )       90 чел.- 6 подгр.</v>
      </c>
      <c r="E241" s="402"/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  <c r="Y241" s="402"/>
      <c r="Z241" s="402"/>
      <c r="AA241" s="402"/>
      <c r="AB241" s="402"/>
      <c r="AC241" s="402"/>
      <c r="AD241" s="402"/>
      <c r="AE241" s="402"/>
      <c r="AF241" s="402"/>
      <c r="AG241" s="402"/>
      <c r="AH241" s="402"/>
      <c r="AI241" s="402"/>
      <c r="AJ241" s="402"/>
      <c r="AK241" s="402"/>
      <c r="AL241" s="402"/>
      <c r="AM241" s="402"/>
      <c r="AN241" s="402"/>
      <c r="AO241" s="17"/>
      <c r="AP241" s="11"/>
      <c r="AQ241" s="11" t="s">
        <v>13</v>
      </c>
    </row>
    <row r="242" spans="1:46" ht="15.75" hidden="1" x14ac:dyDescent="0.2">
      <c r="B242" s="79"/>
      <c r="C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5" t="e">
        <f>TRIM(#REF!)</f>
        <v>#REF!</v>
      </c>
      <c r="AO242" s="79"/>
      <c r="AP242" s="11"/>
      <c r="AQ242" s="11" t="s">
        <v>13</v>
      </c>
    </row>
    <row r="243" spans="1:46" ht="24" hidden="1" thickBot="1" x14ac:dyDescent="0.25">
      <c r="B243" s="78"/>
      <c r="D243" s="80" t="e">
        <f>#REF!</f>
        <v>#REF!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2" t="e">
        <f>TRIM(#REF!)</f>
        <v>#REF!</v>
      </c>
      <c r="AO243" s="10"/>
      <c r="AP243" s="11"/>
      <c r="AQ243" s="11" t="s">
        <v>13</v>
      </c>
    </row>
    <row r="244" spans="1:46" ht="13.5" hidden="1" thickBot="1" x14ac:dyDescent="0.25">
      <c r="A244" s="404" t="s">
        <v>11</v>
      </c>
      <c r="B244" s="406" t="s">
        <v>0</v>
      </c>
      <c r="C244" s="8"/>
      <c r="D244" s="2"/>
      <c r="E244" s="403" t="s">
        <v>1</v>
      </c>
      <c r="F244" s="396"/>
      <c r="G244" s="396"/>
      <c r="H244" s="396"/>
      <c r="I244" s="396"/>
      <c r="J244" s="397"/>
      <c r="K244" s="403" t="s">
        <v>2</v>
      </c>
      <c r="L244" s="396"/>
      <c r="M244" s="396"/>
      <c r="N244" s="396"/>
      <c r="O244" s="396"/>
      <c r="P244" s="397"/>
      <c r="Q244" s="408" t="s">
        <v>3</v>
      </c>
      <c r="R244" s="409"/>
      <c r="S244" s="409"/>
      <c r="T244" s="409"/>
      <c r="U244" s="409"/>
      <c r="V244" s="410"/>
      <c r="W244" s="403" t="s">
        <v>4</v>
      </c>
      <c r="X244" s="396"/>
      <c r="Y244" s="396"/>
      <c r="Z244" s="396"/>
      <c r="AA244" s="396"/>
      <c r="AB244" s="397"/>
      <c r="AC244" s="396" t="s">
        <v>5</v>
      </c>
      <c r="AD244" s="396"/>
      <c r="AE244" s="396"/>
      <c r="AF244" s="396"/>
      <c r="AG244" s="396"/>
      <c r="AH244" s="397"/>
      <c r="AI244" s="395" t="s">
        <v>6</v>
      </c>
      <c r="AJ244" s="396"/>
      <c r="AK244" s="396"/>
      <c r="AL244" s="396"/>
      <c r="AM244" s="396"/>
      <c r="AN244" s="397"/>
      <c r="AO244" s="398" t="s">
        <v>7</v>
      </c>
      <c r="AP244" s="11"/>
      <c r="AQ244" s="11" t="s">
        <v>13</v>
      </c>
      <c r="AR244" s="3"/>
      <c r="AS244" s="3"/>
      <c r="AT244" s="3"/>
    </row>
    <row r="245" spans="1:46" ht="13.5" hidden="1" thickBot="1" x14ac:dyDescent="0.25">
      <c r="A245" s="405"/>
      <c r="B245" s="407"/>
      <c r="C245" s="9"/>
      <c r="D245" s="4"/>
      <c r="E245" s="5">
        <f t="shared" ref="E245:AN245" si="21">E237</f>
        <v>1</v>
      </c>
      <c r="F245" s="6">
        <f t="shared" si="21"/>
        <v>2</v>
      </c>
      <c r="G245" s="6">
        <f t="shared" si="21"/>
        <v>3</v>
      </c>
      <c r="H245" s="6">
        <f t="shared" si="21"/>
        <v>4</v>
      </c>
      <c r="I245" s="6">
        <f t="shared" si="21"/>
        <v>5</v>
      </c>
      <c r="J245" s="7">
        <f t="shared" si="21"/>
        <v>6</v>
      </c>
      <c r="K245" s="5">
        <f t="shared" si="21"/>
        <v>1</v>
      </c>
      <c r="L245" s="6">
        <f t="shared" si="21"/>
        <v>2</v>
      </c>
      <c r="M245" s="6">
        <f t="shared" si="21"/>
        <v>3</v>
      </c>
      <c r="N245" s="6">
        <f t="shared" si="21"/>
        <v>4</v>
      </c>
      <c r="O245" s="6">
        <f t="shared" si="21"/>
        <v>5</v>
      </c>
      <c r="P245" s="7">
        <f t="shared" si="21"/>
        <v>6</v>
      </c>
      <c r="Q245" s="5">
        <f t="shared" si="21"/>
        <v>1</v>
      </c>
      <c r="R245" s="6">
        <f t="shared" si="21"/>
        <v>2</v>
      </c>
      <c r="S245" s="6">
        <f t="shared" si="21"/>
        <v>3</v>
      </c>
      <c r="T245" s="6">
        <f t="shared" si="21"/>
        <v>4</v>
      </c>
      <c r="U245" s="6">
        <f t="shared" si="21"/>
        <v>5</v>
      </c>
      <c r="V245" s="7">
        <f t="shared" si="21"/>
        <v>6</v>
      </c>
      <c r="W245" s="5">
        <f t="shared" si="21"/>
        <v>1</v>
      </c>
      <c r="X245" s="6">
        <f t="shared" si="21"/>
        <v>2</v>
      </c>
      <c r="Y245" s="6">
        <f t="shared" si="21"/>
        <v>3</v>
      </c>
      <c r="Z245" s="6">
        <f t="shared" si="21"/>
        <v>4</v>
      </c>
      <c r="AA245" s="6">
        <f t="shared" si="21"/>
        <v>5</v>
      </c>
      <c r="AB245" s="7">
        <f t="shared" si="21"/>
        <v>6</v>
      </c>
      <c r="AC245" s="5">
        <f t="shared" si="21"/>
        <v>1</v>
      </c>
      <c r="AD245" s="6">
        <f t="shared" si="21"/>
        <v>2</v>
      </c>
      <c r="AE245" s="6">
        <f t="shared" si="21"/>
        <v>3</v>
      </c>
      <c r="AF245" s="6">
        <f t="shared" si="21"/>
        <v>4</v>
      </c>
      <c r="AG245" s="6">
        <f t="shared" si="21"/>
        <v>5</v>
      </c>
      <c r="AH245" s="7">
        <f t="shared" si="21"/>
        <v>6</v>
      </c>
      <c r="AI245" s="5">
        <f t="shared" si="21"/>
        <v>1</v>
      </c>
      <c r="AJ245" s="6">
        <f t="shared" si="21"/>
        <v>2</v>
      </c>
      <c r="AK245" s="6">
        <f t="shared" si="21"/>
        <v>3</v>
      </c>
      <c r="AL245" s="6">
        <f t="shared" si="21"/>
        <v>4</v>
      </c>
      <c r="AM245" s="6">
        <f t="shared" si="21"/>
        <v>5</v>
      </c>
      <c r="AN245" s="7">
        <f t="shared" si="21"/>
        <v>6</v>
      </c>
      <c r="AO245" s="399"/>
      <c r="AP245" s="11"/>
      <c r="AQ245" s="13" t="s">
        <v>13</v>
      </c>
      <c r="AR245" s="3"/>
      <c r="AS245" s="3"/>
      <c r="AT245" s="3"/>
    </row>
    <row r="246" spans="1:46" s="16" customFormat="1" ht="25.5" hidden="1" x14ac:dyDescent="0.35">
      <c r="A246" s="85"/>
      <c r="B246" s="79"/>
      <c r="C246" s="79"/>
      <c r="D246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46" s="400"/>
      <c r="F246" s="400"/>
      <c r="G246" s="400"/>
      <c r="H246" s="400"/>
      <c r="I246" s="400"/>
      <c r="J246" s="400"/>
      <c r="K246" s="400"/>
      <c r="L246" s="400"/>
      <c r="M246" s="400"/>
      <c r="N246" s="400"/>
      <c r="O246" s="400"/>
      <c r="P246" s="400"/>
      <c r="Q246" s="400"/>
      <c r="R246" s="400"/>
      <c r="S246" s="400"/>
      <c r="T246" s="400"/>
      <c r="U246" s="400"/>
      <c r="V246" s="400"/>
      <c r="W246" s="400"/>
      <c r="X246" s="400"/>
      <c r="Y246" s="400"/>
      <c r="Z246" s="400"/>
      <c r="AA246" s="400"/>
      <c r="AB246" s="400"/>
      <c r="AC246" s="400"/>
      <c r="AD246" s="400"/>
      <c r="AE246" s="400"/>
      <c r="AF246" s="400"/>
      <c r="AG246" s="400"/>
      <c r="AH246" s="400"/>
      <c r="AI246" s="400"/>
      <c r="AJ246" s="400"/>
      <c r="AK246" s="400"/>
      <c r="AL246" s="400"/>
      <c r="AM246" s="400"/>
      <c r="AN246" s="400"/>
      <c r="AO246" s="79"/>
      <c r="AP246" s="14"/>
      <c r="AQ246" s="11" t="s">
        <v>13</v>
      </c>
      <c r="AR246" s="15"/>
      <c r="AS246" s="15"/>
      <c r="AT246" s="15"/>
    </row>
    <row r="247" spans="1:46" s="16" customFormat="1" ht="90.75" hidden="1" x14ac:dyDescent="0.2">
      <c r="A247" s="84"/>
      <c r="B247" s="77"/>
      <c r="C247" s="77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7"/>
      <c r="AP247" s="14"/>
      <c r="AQ247" s="11" t="s">
        <v>13</v>
      </c>
      <c r="AR247" s="15"/>
      <c r="AS247" s="15"/>
      <c r="AT247" s="15"/>
    </row>
    <row r="248" spans="1:46" ht="59.25" hidden="1" x14ac:dyDescent="0.75">
      <c r="A248" s="83"/>
      <c r="B248" s="17"/>
      <c r="C248" s="17"/>
      <c r="D248" s="401" t="str">
        <f>D$8</f>
        <v>Выписка из расписания учебных занятий НГАУ с 28.01.19 по 07.06.19  уч.год.</v>
      </c>
      <c r="E248" s="401"/>
      <c r="F248" s="401"/>
      <c r="G248" s="401"/>
      <c r="H248" s="401"/>
      <c r="I248" s="401"/>
      <c r="J248" s="401"/>
      <c r="K248" s="401"/>
      <c r="L248" s="401"/>
      <c r="M248" s="401"/>
      <c r="N248" s="401"/>
      <c r="O248" s="401"/>
      <c r="P248" s="401"/>
      <c r="Q248" s="401"/>
      <c r="R248" s="401"/>
      <c r="S248" s="401"/>
      <c r="T248" s="401"/>
      <c r="U248" s="401"/>
      <c r="V248" s="401"/>
      <c r="W248" s="401"/>
      <c r="X248" s="401"/>
      <c r="Y248" s="401"/>
      <c r="Z248" s="401"/>
      <c r="AA248" s="401"/>
      <c r="AB248" s="401"/>
      <c r="AC248" s="401"/>
      <c r="AD248" s="401"/>
      <c r="AE248" s="401"/>
      <c r="AF248" s="401"/>
      <c r="AG248" s="401"/>
      <c r="AH248" s="401"/>
      <c r="AI248" s="401"/>
      <c r="AJ248" s="401"/>
      <c r="AK248" s="401"/>
      <c r="AL248" s="401"/>
      <c r="AM248" s="401"/>
      <c r="AN248" s="401"/>
      <c r="AO248" s="18"/>
      <c r="AP248" s="11"/>
      <c r="AQ248" s="11" t="s">
        <v>13</v>
      </c>
    </row>
    <row r="249" spans="1:46" ht="18" hidden="1" x14ac:dyDescent="0.2">
      <c r="B249" s="17"/>
      <c r="C249" s="17"/>
      <c r="D249" s="402" t="str">
        <f>D$9</f>
        <v>БТФ  гр. 2101, 2102,2103 ( зоотехния )       90 чел.- 6 подгр.</v>
      </c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  <c r="AA249" s="402"/>
      <c r="AB249" s="402"/>
      <c r="AC249" s="402"/>
      <c r="AD249" s="402"/>
      <c r="AE249" s="402"/>
      <c r="AF249" s="402"/>
      <c r="AG249" s="402"/>
      <c r="AH249" s="402"/>
      <c r="AI249" s="402"/>
      <c r="AJ249" s="402"/>
      <c r="AK249" s="402"/>
      <c r="AL249" s="402"/>
      <c r="AM249" s="402"/>
      <c r="AN249" s="402"/>
      <c r="AO249" s="17"/>
      <c r="AP249" s="11"/>
      <c r="AQ249" s="11" t="s">
        <v>13</v>
      </c>
    </row>
    <row r="250" spans="1:46" ht="15.75" hidden="1" x14ac:dyDescent="0.2">
      <c r="B250" s="79"/>
      <c r="C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5" t="e">
        <f>TRIM(#REF!)</f>
        <v>#REF!</v>
      </c>
      <c r="AO250" s="79"/>
      <c r="AP250" s="11"/>
      <c r="AQ250" s="11" t="s">
        <v>13</v>
      </c>
    </row>
    <row r="251" spans="1:46" ht="24" hidden="1" thickBot="1" x14ac:dyDescent="0.25">
      <c r="B251" s="78"/>
      <c r="D251" s="80" t="e">
        <f>#REF!</f>
        <v>#REF!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2" t="e">
        <f>TRIM(#REF!)</f>
        <v>#REF!</v>
      </c>
      <c r="AO251" s="10"/>
      <c r="AP251" s="11"/>
      <c r="AQ251" s="11" t="s">
        <v>13</v>
      </c>
    </row>
    <row r="252" spans="1:46" ht="13.5" hidden="1" thickBot="1" x14ac:dyDescent="0.25">
      <c r="A252" s="404" t="s">
        <v>11</v>
      </c>
      <c r="B252" s="406" t="s">
        <v>0</v>
      </c>
      <c r="C252" s="8"/>
      <c r="D252" s="2"/>
      <c r="E252" s="403" t="s">
        <v>1</v>
      </c>
      <c r="F252" s="396"/>
      <c r="G252" s="396"/>
      <c r="H252" s="396"/>
      <c r="I252" s="396"/>
      <c r="J252" s="397"/>
      <c r="K252" s="403" t="s">
        <v>2</v>
      </c>
      <c r="L252" s="396"/>
      <c r="M252" s="396"/>
      <c r="N252" s="396"/>
      <c r="O252" s="396"/>
      <c r="P252" s="397"/>
      <c r="Q252" s="408" t="s">
        <v>3</v>
      </c>
      <c r="R252" s="409"/>
      <c r="S252" s="409"/>
      <c r="T252" s="409"/>
      <c r="U252" s="409"/>
      <c r="V252" s="410"/>
      <c r="W252" s="403" t="s">
        <v>4</v>
      </c>
      <c r="X252" s="396"/>
      <c r="Y252" s="396"/>
      <c r="Z252" s="396"/>
      <c r="AA252" s="396"/>
      <c r="AB252" s="397"/>
      <c r="AC252" s="396" t="s">
        <v>5</v>
      </c>
      <c r="AD252" s="396"/>
      <c r="AE252" s="396"/>
      <c r="AF252" s="396"/>
      <c r="AG252" s="396"/>
      <c r="AH252" s="397"/>
      <c r="AI252" s="395" t="s">
        <v>6</v>
      </c>
      <c r="AJ252" s="396"/>
      <c r="AK252" s="396"/>
      <c r="AL252" s="396"/>
      <c r="AM252" s="396"/>
      <c r="AN252" s="397"/>
      <c r="AO252" s="398" t="s">
        <v>7</v>
      </c>
      <c r="AP252" s="11"/>
      <c r="AQ252" s="11" t="s">
        <v>13</v>
      </c>
      <c r="AR252" s="3"/>
      <c r="AS252" s="3"/>
      <c r="AT252" s="3"/>
    </row>
    <row r="253" spans="1:46" ht="13.5" hidden="1" thickBot="1" x14ac:dyDescent="0.25">
      <c r="A253" s="405"/>
      <c r="B253" s="407"/>
      <c r="C253" s="9"/>
      <c r="D253" s="4"/>
      <c r="E253" s="5">
        <f t="shared" ref="E253:AN253" si="22">E245</f>
        <v>1</v>
      </c>
      <c r="F253" s="6">
        <f t="shared" si="22"/>
        <v>2</v>
      </c>
      <c r="G253" s="6">
        <f t="shared" si="22"/>
        <v>3</v>
      </c>
      <c r="H253" s="6">
        <f t="shared" si="22"/>
        <v>4</v>
      </c>
      <c r="I253" s="6">
        <f t="shared" si="22"/>
        <v>5</v>
      </c>
      <c r="J253" s="7">
        <f t="shared" si="22"/>
        <v>6</v>
      </c>
      <c r="K253" s="5">
        <f t="shared" si="22"/>
        <v>1</v>
      </c>
      <c r="L253" s="6">
        <f t="shared" si="22"/>
        <v>2</v>
      </c>
      <c r="M253" s="6">
        <f t="shared" si="22"/>
        <v>3</v>
      </c>
      <c r="N253" s="6">
        <f t="shared" si="22"/>
        <v>4</v>
      </c>
      <c r="O253" s="6">
        <f t="shared" si="22"/>
        <v>5</v>
      </c>
      <c r="P253" s="7">
        <f t="shared" si="22"/>
        <v>6</v>
      </c>
      <c r="Q253" s="5">
        <f t="shared" si="22"/>
        <v>1</v>
      </c>
      <c r="R253" s="6">
        <f t="shared" si="22"/>
        <v>2</v>
      </c>
      <c r="S253" s="6">
        <f t="shared" si="22"/>
        <v>3</v>
      </c>
      <c r="T253" s="6">
        <f t="shared" si="22"/>
        <v>4</v>
      </c>
      <c r="U253" s="6">
        <f t="shared" si="22"/>
        <v>5</v>
      </c>
      <c r="V253" s="7">
        <f t="shared" si="22"/>
        <v>6</v>
      </c>
      <c r="W253" s="5">
        <f t="shared" si="22"/>
        <v>1</v>
      </c>
      <c r="X253" s="6">
        <f t="shared" si="22"/>
        <v>2</v>
      </c>
      <c r="Y253" s="6">
        <f t="shared" si="22"/>
        <v>3</v>
      </c>
      <c r="Z253" s="6">
        <f t="shared" si="22"/>
        <v>4</v>
      </c>
      <c r="AA253" s="6">
        <f t="shared" si="22"/>
        <v>5</v>
      </c>
      <c r="AB253" s="7">
        <f t="shared" si="22"/>
        <v>6</v>
      </c>
      <c r="AC253" s="5">
        <f t="shared" si="22"/>
        <v>1</v>
      </c>
      <c r="AD253" s="6">
        <f t="shared" si="22"/>
        <v>2</v>
      </c>
      <c r="AE253" s="6">
        <f t="shared" si="22"/>
        <v>3</v>
      </c>
      <c r="AF253" s="6">
        <f t="shared" si="22"/>
        <v>4</v>
      </c>
      <c r="AG253" s="6">
        <f t="shared" si="22"/>
        <v>5</v>
      </c>
      <c r="AH253" s="7">
        <f t="shared" si="22"/>
        <v>6</v>
      </c>
      <c r="AI253" s="5">
        <f t="shared" si="22"/>
        <v>1</v>
      </c>
      <c r="AJ253" s="6">
        <f t="shared" si="22"/>
        <v>2</v>
      </c>
      <c r="AK253" s="6">
        <f t="shared" si="22"/>
        <v>3</v>
      </c>
      <c r="AL253" s="6">
        <f t="shared" si="22"/>
        <v>4</v>
      </c>
      <c r="AM253" s="6">
        <f t="shared" si="22"/>
        <v>5</v>
      </c>
      <c r="AN253" s="7">
        <f t="shared" si="22"/>
        <v>6</v>
      </c>
      <c r="AO253" s="399"/>
      <c r="AP253" s="11"/>
      <c r="AQ253" s="13" t="s">
        <v>13</v>
      </c>
      <c r="AR253" s="3"/>
      <c r="AS253" s="3"/>
      <c r="AT253" s="3"/>
    </row>
    <row r="254" spans="1:46" s="16" customFormat="1" ht="25.5" hidden="1" x14ac:dyDescent="0.35">
      <c r="A254" s="85"/>
      <c r="B254" s="79"/>
      <c r="C254" s="79"/>
      <c r="D254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54" s="400"/>
      <c r="F254" s="400"/>
      <c r="G254" s="400"/>
      <c r="H254" s="400"/>
      <c r="I254" s="400"/>
      <c r="J254" s="400"/>
      <c r="K254" s="400"/>
      <c r="L254" s="400"/>
      <c r="M254" s="400"/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400"/>
      <c r="AE254" s="400"/>
      <c r="AF254" s="400"/>
      <c r="AG254" s="400"/>
      <c r="AH254" s="400"/>
      <c r="AI254" s="400"/>
      <c r="AJ254" s="400"/>
      <c r="AK254" s="400"/>
      <c r="AL254" s="400"/>
      <c r="AM254" s="400"/>
      <c r="AN254" s="400"/>
      <c r="AO254" s="79"/>
      <c r="AP254" s="14"/>
      <c r="AQ254" s="11" t="s">
        <v>13</v>
      </c>
      <c r="AR254" s="15"/>
      <c r="AS254" s="15"/>
      <c r="AT254" s="15"/>
    </row>
    <row r="255" spans="1:46" s="16" customFormat="1" ht="90.75" hidden="1" x14ac:dyDescent="0.2">
      <c r="A255" s="84"/>
      <c r="B255" s="77"/>
      <c r="C255" s="77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7"/>
      <c r="AP255" s="14"/>
      <c r="AQ255" s="11" t="s">
        <v>13</v>
      </c>
      <c r="AR255" s="15"/>
      <c r="AS255" s="15"/>
      <c r="AT255" s="15"/>
    </row>
    <row r="256" spans="1:46" ht="59.25" hidden="1" x14ac:dyDescent="0.75">
      <c r="A256" s="83"/>
      <c r="B256" s="17"/>
      <c r="C256" s="17"/>
      <c r="D256" s="401" t="str">
        <f>D$8</f>
        <v>Выписка из расписания учебных занятий НГАУ с 28.01.19 по 07.06.19  уч.год.</v>
      </c>
      <c r="E256" s="401"/>
      <c r="F256" s="401"/>
      <c r="G256" s="401"/>
      <c r="H256" s="401"/>
      <c r="I256" s="401"/>
      <c r="J256" s="401"/>
      <c r="K256" s="401"/>
      <c r="L256" s="401"/>
      <c r="M256" s="401"/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1"/>
      <c r="AE256" s="401"/>
      <c r="AF256" s="401"/>
      <c r="AG256" s="401"/>
      <c r="AH256" s="401"/>
      <c r="AI256" s="401"/>
      <c r="AJ256" s="401"/>
      <c r="AK256" s="401"/>
      <c r="AL256" s="401"/>
      <c r="AM256" s="401"/>
      <c r="AN256" s="401"/>
      <c r="AO256" s="18"/>
      <c r="AP256" s="11"/>
      <c r="AQ256" s="11" t="s">
        <v>13</v>
      </c>
    </row>
    <row r="257" spans="1:46" ht="18" hidden="1" x14ac:dyDescent="0.2">
      <c r="B257" s="17"/>
      <c r="C257" s="17"/>
      <c r="D257" s="402" t="str">
        <f>D$9</f>
        <v>БТФ  гр. 2101, 2102,2103 ( зоотехния )       90 чел.- 6 подгр.</v>
      </c>
      <c r="E257" s="402"/>
      <c r="F257" s="402"/>
      <c r="G257" s="402"/>
      <c r="H257" s="402"/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  <c r="W257" s="402"/>
      <c r="X257" s="402"/>
      <c r="Y257" s="402"/>
      <c r="Z257" s="402"/>
      <c r="AA257" s="402"/>
      <c r="AB257" s="402"/>
      <c r="AC257" s="402"/>
      <c r="AD257" s="402"/>
      <c r="AE257" s="402"/>
      <c r="AF257" s="402"/>
      <c r="AG257" s="402"/>
      <c r="AH257" s="402"/>
      <c r="AI257" s="402"/>
      <c r="AJ257" s="402"/>
      <c r="AK257" s="402"/>
      <c r="AL257" s="402"/>
      <c r="AM257" s="402"/>
      <c r="AN257" s="402"/>
      <c r="AO257" s="17"/>
      <c r="AP257" s="11"/>
      <c r="AQ257" s="11" t="s">
        <v>13</v>
      </c>
    </row>
    <row r="258" spans="1:46" ht="15.75" hidden="1" x14ac:dyDescent="0.2">
      <c r="B258" s="79"/>
      <c r="C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5" t="e">
        <f>TRIM(#REF!)</f>
        <v>#REF!</v>
      </c>
      <c r="AO258" s="79"/>
      <c r="AP258" s="11"/>
      <c r="AQ258" s="11" t="s">
        <v>13</v>
      </c>
    </row>
    <row r="259" spans="1:46" ht="24" hidden="1" thickBot="1" x14ac:dyDescent="0.25">
      <c r="B259" s="78"/>
      <c r="D259" s="80" t="e">
        <f>#REF!</f>
        <v>#REF!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2" t="e">
        <f>TRIM(#REF!)</f>
        <v>#REF!</v>
      </c>
      <c r="AO259" s="10"/>
      <c r="AP259" s="11"/>
      <c r="AQ259" s="11" t="s">
        <v>13</v>
      </c>
    </row>
    <row r="260" spans="1:46" ht="13.5" hidden="1" thickBot="1" x14ac:dyDescent="0.25">
      <c r="A260" s="404" t="s">
        <v>11</v>
      </c>
      <c r="B260" s="406" t="s">
        <v>0</v>
      </c>
      <c r="C260" s="8"/>
      <c r="D260" s="2"/>
      <c r="E260" s="403" t="s">
        <v>1</v>
      </c>
      <c r="F260" s="396"/>
      <c r="G260" s="396"/>
      <c r="H260" s="396"/>
      <c r="I260" s="396"/>
      <c r="J260" s="397"/>
      <c r="K260" s="403" t="s">
        <v>2</v>
      </c>
      <c r="L260" s="396"/>
      <c r="M260" s="396"/>
      <c r="N260" s="396"/>
      <c r="O260" s="396"/>
      <c r="P260" s="397"/>
      <c r="Q260" s="408" t="s">
        <v>3</v>
      </c>
      <c r="R260" s="409"/>
      <c r="S260" s="409"/>
      <c r="T260" s="409"/>
      <c r="U260" s="409"/>
      <c r="V260" s="410"/>
      <c r="W260" s="403" t="s">
        <v>4</v>
      </c>
      <c r="X260" s="396"/>
      <c r="Y260" s="396"/>
      <c r="Z260" s="396"/>
      <c r="AA260" s="396"/>
      <c r="AB260" s="397"/>
      <c r="AC260" s="396" t="s">
        <v>5</v>
      </c>
      <c r="AD260" s="396"/>
      <c r="AE260" s="396"/>
      <c r="AF260" s="396"/>
      <c r="AG260" s="396"/>
      <c r="AH260" s="397"/>
      <c r="AI260" s="395" t="s">
        <v>6</v>
      </c>
      <c r="AJ260" s="396"/>
      <c r="AK260" s="396"/>
      <c r="AL260" s="396"/>
      <c r="AM260" s="396"/>
      <c r="AN260" s="397"/>
      <c r="AO260" s="398" t="s">
        <v>7</v>
      </c>
      <c r="AP260" s="11"/>
      <c r="AQ260" s="11" t="s">
        <v>13</v>
      </c>
      <c r="AR260" s="3"/>
      <c r="AS260" s="3"/>
      <c r="AT260" s="3"/>
    </row>
    <row r="261" spans="1:46" ht="13.5" hidden="1" thickBot="1" x14ac:dyDescent="0.25">
      <c r="A261" s="405"/>
      <c r="B261" s="407"/>
      <c r="C261" s="9"/>
      <c r="D261" s="4"/>
      <c r="E261" s="5">
        <f t="shared" ref="E261:AN261" si="23">E253</f>
        <v>1</v>
      </c>
      <c r="F261" s="6">
        <f t="shared" si="23"/>
        <v>2</v>
      </c>
      <c r="G261" s="6">
        <f t="shared" si="23"/>
        <v>3</v>
      </c>
      <c r="H261" s="6">
        <f t="shared" si="23"/>
        <v>4</v>
      </c>
      <c r="I261" s="6">
        <f t="shared" si="23"/>
        <v>5</v>
      </c>
      <c r="J261" s="7">
        <f t="shared" si="23"/>
        <v>6</v>
      </c>
      <c r="K261" s="5">
        <f t="shared" si="23"/>
        <v>1</v>
      </c>
      <c r="L261" s="6">
        <f t="shared" si="23"/>
        <v>2</v>
      </c>
      <c r="M261" s="6">
        <f t="shared" si="23"/>
        <v>3</v>
      </c>
      <c r="N261" s="6">
        <f t="shared" si="23"/>
        <v>4</v>
      </c>
      <c r="O261" s="6">
        <f t="shared" si="23"/>
        <v>5</v>
      </c>
      <c r="P261" s="7">
        <f t="shared" si="23"/>
        <v>6</v>
      </c>
      <c r="Q261" s="5">
        <f t="shared" si="23"/>
        <v>1</v>
      </c>
      <c r="R261" s="6">
        <f t="shared" si="23"/>
        <v>2</v>
      </c>
      <c r="S261" s="6">
        <f t="shared" si="23"/>
        <v>3</v>
      </c>
      <c r="T261" s="6">
        <f t="shared" si="23"/>
        <v>4</v>
      </c>
      <c r="U261" s="6">
        <f t="shared" si="23"/>
        <v>5</v>
      </c>
      <c r="V261" s="7">
        <f t="shared" si="23"/>
        <v>6</v>
      </c>
      <c r="W261" s="5">
        <f t="shared" si="23"/>
        <v>1</v>
      </c>
      <c r="X261" s="6">
        <f t="shared" si="23"/>
        <v>2</v>
      </c>
      <c r="Y261" s="6">
        <f t="shared" si="23"/>
        <v>3</v>
      </c>
      <c r="Z261" s="6">
        <f t="shared" si="23"/>
        <v>4</v>
      </c>
      <c r="AA261" s="6">
        <f t="shared" si="23"/>
        <v>5</v>
      </c>
      <c r="AB261" s="7">
        <f t="shared" si="23"/>
        <v>6</v>
      </c>
      <c r="AC261" s="5">
        <f t="shared" si="23"/>
        <v>1</v>
      </c>
      <c r="AD261" s="6">
        <f t="shared" si="23"/>
        <v>2</v>
      </c>
      <c r="AE261" s="6">
        <f t="shared" si="23"/>
        <v>3</v>
      </c>
      <c r="AF261" s="6">
        <f t="shared" si="23"/>
        <v>4</v>
      </c>
      <c r="AG261" s="6">
        <f t="shared" si="23"/>
        <v>5</v>
      </c>
      <c r="AH261" s="7">
        <f t="shared" si="23"/>
        <v>6</v>
      </c>
      <c r="AI261" s="5">
        <f t="shared" si="23"/>
        <v>1</v>
      </c>
      <c r="AJ261" s="6">
        <f t="shared" si="23"/>
        <v>2</v>
      </c>
      <c r="AK261" s="6">
        <f t="shared" si="23"/>
        <v>3</v>
      </c>
      <c r="AL261" s="6">
        <f t="shared" si="23"/>
        <v>4</v>
      </c>
      <c r="AM261" s="6">
        <f t="shared" si="23"/>
        <v>5</v>
      </c>
      <c r="AN261" s="7">
        <f t="shared" si="23"/>
        <v>6</v>
      </c>
      <c r="AO261" s="399"/>
      <c r="AP261" s="11"/>
      <c r="AQ261" s="13" t="s">
        <v>13</v>
      </c>
      <c r="AR261" s="3"/>
      <c r="AS261" s="3"/>
      <c r="AT261" s="3"/>
    </row>
    <row r="262" spans="1:46" s="16" customFormat="1" ht="25.5" hidden="1" x14ac:dyDescent="0.35">
      <c r="A262" s="85"/>
      <c r="B262" s="79"/>
      <c r="C262" s="79"/>
      <c r="D26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62" s="400"/>
      <c r="F262" s="400"/>
      <c r="G262" s="400"/>
      <c r="H262" s="400"/>
      <c r="I262" s="400"/>
      <c r="J262" s="400"/>
      <c r="K262" s="400"/>
      <c r="L262" s="400"/>
      <c r="M262" s="400"/>
      <c r="N262" s="400"/>
      <c r="O262" s="400"/>
      <c r="P262" s="400"/>
      <c r="Q262" s="400"/>
      <c r="R262" s="400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  <c r="AJ262" s="400"/>
      <c r="AK262" s="400"/>
      <c r="AL262" s="400"/>
      <c r="AM262" s="400"/>
      <c r="AN262" s="400"/>
      <c r="AO262" s="79"/>
      <c r="AP262" s="14"/>
      <c r="AQ262" s="11" t="s">
        <v>13</v>
      </c>
      <c r="AR262" s="15"/>
      <c r="AS262" s="15"/>
      <c r="AT262" s="15"/>
    </row>
    <row r="263" spans="1:46" s="16" customFormat="1" ht="90.75" hidden="1" x14ac:dyDescent="0.2">
      <c r="A263" s="84"/>
      <c r="B263" s="77"/>
      <c r="C263" s="77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7"/>
      <c r="AP263" s="14"/>
      <c r="AQ263" s="11" t="s">
        <v>13</v>
      </c>
      <c r="AR263" s="15"/>
      <c r="AS263" s="15"/>
      <c r="AT263" s="15"/>
    </row>
    <row r="264" spans="1:46" ht="59.25" hidden="1" x14ac:dyDescent="0.75">
      <c r="A264" s="83"/>
      <c r="B264" s="17"/>
      <c r="C264" s="17"/>
      <c r="D264" s="401" t="str">
        <f>D$8</f>
        <v>Выписка из расписания учебных занятий НГАУ с 28.01.19 по 07.06.19  уч.год.</v>
      </c>
      <c r="E264" s="401"/>
      <c r="F264" s="401"/>
      <c r="G264" s="401"/>
      <c r="H264" s="401"/>
      <c r="I264" s="401"/>
      <c r="J264" s="401"/>
      <c r="K264" s="401"/>
      <c r="L264" s="401"/>
      <c r="M264" s="401"/>
      <c r="N264" s="401"/>
      <c r="O264" s="401"/>
      <c r="P264" s="401"/>
      <c r="Q264" s="401"/>
      <c r="R264" s="401"/>
      <c r="S264" s="401"/>
      <c r="T264" s="401"/>
      <c r="U264" s="401"/>
      <c r="V264" s="401"/>
      <c r="W264" s="401"/>
      <c r="X264" s="401"/>
      <c r="Y264" s="401"/>
      <c r="Z264" s="401"/>
      <c r="AA264" s="401"/>
      <c r="AB264" s="401"/>
      <c r="AC264" s="401"/>
      <c r="AD264" s="401"/>
      <c r="AE264" s="401"/>
      <c r="AF264" s="401"/>
      <c r="AG264" s="401"/>
      <c r="AH264" s="401"/>
      <c r="AI264" s="401"/>
      <c r="AJ264" s="401"/>
      <c r="AK264" s="401"/>
      <c r="AL264" s="401"/>
      <c r="AM264" s="401"/>
      <c r="AN264" s="401"/>
      <c r="AO264" s="18"/>
      <c r="AP264" s="11"/>
      <c r="AQ264" s="11" t="s">
        <v>13</v>
      </c>
    </row>
    <row r="265" spans="1:46" ht="18" hidden="1" x14ac:dyDescent="0.2">
      <c r="B265" s="17"/>
      <c r="C265" s="17"/>
      <c r="D265" s="402" t="str">
        <f>D$9</f>
        <v>БТФ  гр. 2101, 2102,2103 ( зоотехния )       90 чел.- 6 подгр.</v>
      </c>
      <c r="E265" s="402"/>
      <c r="F265" s="402"/>
      <c r="G265" s="402"/>
      <c r="H265" s="402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  <c r="W265" s="402"/>
      <c r="X265" s="402"/>
      <c r="Y265" s="402"/>
      <c r="Z265" s="402"/>
      <c r="AA265" s="402"/>
      <c r="AB265" s="402"/>
      <c r="AC265" s="402"/>
      <c r="AD265" s="402"/>
      <c r="AE265" s="402"/>
      <c r="AF265" s="402"/>
      <c r="AG265" s="402"/>
      <c r="AH265" s="402"/>
      <c r="AI265" s="402"/>
      <c r="AJ265" s="402"/>
      <c r="AK265" s="402"/>
      <c r="AL265" s="402"/>
      <c r="AM265" s="402"/>
      <c r="AN265" s="402"/>
      <c r="AO265" s="17"/>
      <c r="AP265" s="11"/>
      <c r="AQ265" s="11" t="s">
        <v>13</v>
      </c>
    </row>
    <row r="266" spans="1:46" ht="15.75" hidden="1" x14ac:dyDescent="0.2">
      <c r="B266" s="79"/>
      <c r="C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5" t="e">
        <f>TRIM(#REF!)</f>
        <v>#REF!</v>
      </c>
      <c r="AO266" s="79"/>
      <c r="AP266" s="11"/>
      <c r="AQ266" s="11" t="s">
        <v>13</v>
      </c>
    </row>
    <row r="267" spans="1:46" ht="24" hidden="1" thickBot="1" x14ac:dyDescent="0.25">
      <c r="B267" s="78"/>
      <c r="D267" s="80" t="e">
        <f>#REF!</f>
        <v>#REF!</v>
      </c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2" t="e">
        <f>TRIM(#REF!)</f>
        <v>#REF!</v>
      </c>
      <c r="AO267" s="10"/>
      <c r="AP267" s="11"/>
      <c r="AQ267" s="11" t="s">
        <v>13</v>
      </c>
    </row>
    <row r="268" spans="1:46" ht="13.5" hidden="1" thickBot="1" x14ac:dyDescent="0.25">
      <c r="A268" s="404" t="s">
        <v>11</v>
      </c>
      <c r="B268" s="406" t="s">
        <v>0</v>
      </c>
      <c r="C268" s="8"/>
      <c r="D268" s="2"/>
      <c r="E268" s="403" t="s">
        <v>1</v>
      </c>
      <c r="F268" s="396"/>
      <c r="G268" s="396"/>
      <c r="H268" s="396"/>
      <c r="I268" s="396"/>
      <c r="J268" s="397"/>
      <c r="K268" s="403" t="s">
        <v>2</v>
      </c>
      <c r="L268" s="396"/>
      <c r="M268" s="396"/>
      <c r="N268" s="396"/>
      <c r="O268" s="396"/>
      <c r="P268" s="397"/>
      <c r="Q268" s="408" t="s">
        <v>3</v>
      </c>
      <c r="R268" s="409"/>
      <c r="S268" s="409"/>
      <c r="T268" s="409"/>
      <c r="U268" s="409"/>
      <c r="V268" s="410"/>
      <c r="W268" s="403" t="s">
        <v>4</v>
      </c>
      <c r="X268" s="396"/>
      <c r="Y268" s="396"/>
      <c r="Z268" s="396"/>
      <c r="AA268" s="396"/>
      <c r="AB268" s="397"/>
      <c r="AC268" s="396" t="s">
        <v>5</v>
      </c>
      <c r="AD268" s="396"/>
      <c r="AE268" s="396"/>
      <c r="AF268" s="396"/>
      <c r="AG268" s="396"/>
      <c r="AH268" s="397"/>
      <c r="AI268" s="395" t="s">
        <v>6</v>
      </c>
      <c r="AJ268" s="396"/>
      <c r="AK268" s="396"/>
      <c r="AL268" s="396"/>
      <c r="AM268" s="396"/>
      <c r="AN268" s="397"/>
      <c r="AO268" s="398" t="s">
        <v>7</v>
      </c>
      <c r="AP268" s="11"/>
      <c r="AQ268" s="11" t="s">
        <v>13</v>
      </c>
      <c r="AR268" s="3"/>
      <c r="AS268" s="3"/>
      <c r="AT268" s="3"/>
    </row>
    <row r="269" spans="1:46" ht="13.5" hidden="1" thickBot="1" x14ac:dyDescent="0.25">
      <c r="A269" s="405"/>
      <c r="B269" s="407"/>
      <c r="C269" s="9"/>
      <c r="D269" s="4"/>
      <c r="E269" s="5">
        <f t="shared" ref="E269:AN269" si="24">E261</f>
        <v>1</v>
      </c>
      <c r="F269" s="6">
        <f t="shared" si="24"/>
        <v>2</v>
      </c>
      <c r="G269" s="6">
        <f t="shared" si="24"/>
        <v>3</v>
      </c>
      <c r="H269" s="6">
        <f t="shared" si="24"/>
        <v>4</v>
      </c>
      <c r="I269" s="6">
        <f t="shared" si="24"/>
        <v>5</v>
      </c>
      <c r="J269" s="7">
        <f t="shared" si="24"/>
        <v>6</v>
      </c>
      <c r="K269" s="5">
        <f t="shared" si="24"/>
        <v>1</v>
      </c>
      <c r="L269" s="6">
        <f t="shared" si="24"/>
        <v>2</v>
      </c>
      <c r="M269" s="6">
        <f t="shared" si="24"/>
        <v>3</v>
      </c>
      <c r="N269" s="6">
        <f t="shared" si="24"/>
        <v>4</v>
      </c>
      <c r="O269" s="6">
        <f t="shared" si="24"/>
        <v>5</v>
      </c>
      <c r="P269" s="7">
        <f t="shared" si="24"/>
        <v>6</v>
      </c>
      <c r="Q269" s="5">
        <f t="shared" si="24"/>
        <v>1</v>
      </c>
      <c r="R269" s="6">
        <f t="shared" si="24"/>
        <v>2</v>
      </c>
      <c r="S269" s="6">
        <f t="shared" si="24"/>
        <v>3</v>
      </c>
      <c r="T269" s="6">
        <f t="shared" si="24"/>
        <v>4</v>
      </c>
      <c r="U269" s="6">
        <f t="shared" si="24"/>
        <v>5</v>
      </c>
      <c r="V269" s="7">
        <f t="shared" si="24"/>
        <v>6</v>
      </c>
      <c r="W269" s="5">
        <f t="shared" si="24"/>
        <v>1</v>
      </c>
      <c r="X269" s="6">
        <f t="shared" si="24"/>
        <v>2</v>
      </c>
      <c r="Y269" s="6">
        <f t="shared" si="24"/>
        <v>3</v>
      </c>
      <c r="Z269" s="6">
        <f t="shared" si="24"/>
        <v>4</v>
      </c>
      <c r="AA269" s="6">
        <f t="shared" si="24"/>
        <v>5</v>
      </c>
      <c r="AB269" s="7">
        <f t="shared" si="24"/>
        <v>6</v>
      </c>
      <c r="AC269" s="5">
        <f t="shared" si="24"/>
        <v>1</v>
      </c>
      <c r="AD269" s="6">
        <f t="shared" si="24"/>
        <v>2</v>
      </c>
      <c r="AE269" s="6">
        <f t="shared" si="24"/>
        <v>3</v>
      </c>
      <c r="AF269" s="6">
        <f t="shared" si="24"/>
        <v>4</v>
      </c>
      <c r="AG269" s="6">
        <f t="shared" si="24"/>
        <v>5</v>
      </c>
      <c r="AH269" s="7">
        <f t="shared" si="24"/>
        <v>6</v>
      </c>
      <c r="AI269" s="5">
        <f t="shared" si="24"/>
        <v>1</v>
      </c>
      <c r="AJ269" s="6">
        <f t="shared" si="24"/>
        <v>2</v>
      </c>
      <c r="AK269" s="6">
        <f t="shared" si="24"/>
        <v>3</v>
      </c>
      <c r="AL269" s="6">
        <f t="shared" si="24"/>
        <v>4</v>
      </c>
      <c r="AM269" s="6">
        <f t="shared" si="24"/>
        <v>5</v>
      </c>
      <c r="AN269" s="7">
        <f t="shared" si="24"/>
        <v>6</v>
      </c>
      <c r="AO269" s="399"/>
      <c r="AP269" s="11"/>
      <c r="AQ269" s="13" t="s">
        <v>13</v>
      </c>
      <c r="AR269" s="3"/>
      <c r="AS269" s="3"/>
      <c r="AT269" s="3"/>
    </row>
    <row r="270" spans="1:46" s="16" customFormat="1" ht="25.5" hidden="1" x14ac:dyDescent="0.35">
      <c r="A270" s="85"/>
      <c r="B270" s="79"/>
      <c r="C270" s="79"/>
      <c r="D27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70" s="400"/>
      <c r="F270" s="400"/>
      <c r="G270" s="400"/>
      <c r="H270" s="400"/>
      <c r="I270" s="400"/>
      <c r="J270" s="400"/>
      <c r="K270" s="400"/>
      <c r="L270" s="400"/>
      <c r="M270" s="400"/>
      <c r="N270" s="400"/>
      <c r="O270" s="400"/>
      <c r="P270" s="400"/>
      <c r="Q270" s="400"/>
      <c r="R270" s="400"/>
      <c r="S270" s="400"/>
      <c r="T270" s="400"/>
      <c r="U270" s="400"/>
      <c r="V270" s="400"/>
      <c r="W270" s="400"/>
      <c r="X270" s="400"/>
      <c r="Y270" s="400"/>
      <c r="Z270" s="400"/>
      <c r="AA270" s="400"/>
      <c r="AB270" s="400"/>
      <c r="AC270" s="400"/>
      <c r="AD270" s="400"/>
      <c r="AE270" s="400"/>
      <c r="AF270" s="400"/>
      <c r="AG270" s="400"/>
      <c r="AH270" s="400"/>
      <c r="AI270" s="400"/>
      <c r="AJ270" s="400"/>
      <c r="AK270" s="400"/>
      <c r="AL270" s="400"/>
      <c r="AM270" s="400"/>
      <c r="AN270" s="400"/>
      <c r="AO270" s="79"/>
      <c r="AP270" s="14"/>
      <c r="AQ270" s="11" t="s">
        <v>13</v>
      </c>
      <c r="AR270" s="15"/>
      <c r="AS270" s="15"/>
      <c r="AT270" s="15"/>
    </row>
    <row r="271" spans="1:46" s="16" customFormat="1" ht="90.75" hidden="1" x14ac:dyDescent="0.2">
      <c r="A271" s="84"/>
      <c r="B271" s="77"/>
      <c r="C271" s="77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7"/>
      <c r="AP271" s="14"/>
      <c r="AQ271" s="11" t="s">
        <v>13</v>
      </c>
      <c r="AR271" s="15"/>
      <c r="AS271" s="15"/>
      <c r="AT271" s="15"/>
    </row>
    <row r="272" spans="1:46" ht="59.25" hidden="1" x14ac:dyDescent="0.75">
      <c r="A272" s="83"/>
      <c r="B272" s="17"/>
      <c r="C272" s="17"/>
      <c r="D272" s="401" t="str">
        <f>D$8</f>
        <v>Выписка из расписания учебных занятий НГАУ с 28.01.19 по 07.06.19  уч.год.</v>
      </c>
      <c r="E272" s="401"/>
      <c r="F272" s="401"/>
      <c r="G272" s="401"/>
      <c r="H272" s="401"/>
      <c r="I272" s="401"/>
      <c r="J272" s="401"/>
      <c r="K272" s="401"/>
      <c r="L272" s="401"/>
      <c r="M272" s="401"/>
      <c r="N272" s="401"/>
      <c r="O272" s="401"/>
      <c r="P272" s="401"/>
      <c r="Q272" s="401"/>
      <c r="R272" s="401"/>
      <c r="S272" s="401"/>
      <c r="T272" s="401"/>
      <c r="U272" s="401"/>
      <c r="V272" s="401"/>
      <c r="W272" s="401"/>
      <c r="X272" s="401"/>
      <c r="Y272" s="401"/>
      <c r="Z272" s="401"/>
      <c r="AA272" s="401"/>
      <c r="AB272" s="401"/>
      <c r="AC272" s="401"/>
      <c r="AD272" s="401"/>
      <c r="AE272" s="401"/>
      <c r="AF272" s="401"/>
      <c r="AG272" s="401"/>
      <c r="AH272" s="401"/>
      <c r="AI272" s="401"/>
      <c r="AJ272" s="401"/>
      <c r="AK272" s="401"/>
      <c r="AL272" s="401"/>
      <c r="AM272" s="401"/>
      <c r="AN272" s="401"/>
      <c r="AO272" s="18"/>
      <c r="AP272" s="11"/>
      <c r="AQ272" s="11" t="s">
        <v>13</v>
      </c>
    </row>
    <row r="273" spans="1:46" ht="18" hidden="1" x14ac:dyDescent="0.2">
      <c r="B273" s="17"/>
      <c r="C273" s="17"/>
      <c r="D273" s="402" t="str">
        <f>D$9</f>
        <v>БТФ  гр. 2101, 2102,2103 ( зоотехния )       90 чел.- 6 подгр.</v>
      </c>
      <c r="E273" s="402"/>
      <c r="F273" s="402"/>
      <c r="G273" s="402"/>
      <c r="H273" s="402"/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  <c r="W273" s="402"/>
      <c r="X273" s="402"/>
      <c r="Y273" s="402"/>
      <c r="Z273" s="402"/>
      <c r="AA273" s="402"/>
      <c r="AB273" s="402"/>
      <c r="AC273" s="402"/>
      <c r="AD273" s="402"/>
      <c r="AE273" s="402"/>
      <c r="AF273" s="402"/>
      <c r="AG273" s="402"/>
      <c r="AH273" s="402"/>
      <c r="AI273" s="402"/>
      <c r="AJ273" s="402"/>
      <c r="AK273" s="402"/>
      <c r="AL273" s="402"/>
      <c r="AM273" s="402"/>
      <c r="AN273" s="402"/>
      <c r="AO273" s="17"/>
      <c r="AP273" s="11"/>
      <c r="AQ273" s="11" t="s">
        <v>13</v>
      </c>
    </row>
    <row r="274" spans="1:46" ht="15.75" hidden="1" x14ac:dyDescent="0.2">
      <c r="B274" s="79"/>
      <c r="C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5" t="e">
        <f>TRIM(#REF!)</f>
        <v>#REF!</v>
      </c>
      <c r="AO274" s="79"/>
      <c r="AP274" s="11"/>
      <c r="AQ274" s="11" t="s">
        <v>13</v>
      </c>
    </row>
    <row r="275" spans="1:46" ht="24" hidden="1" thickBot="1" x14ac:dyDescent="0.25">
      <c r="B275" s="78"/>
      <c r="D275" s="80" t="e">
        <f>#REF!</f>
        <v>#REF!</v>
      </c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2" t="e">
        <f>TRIM(#REF!)</f>
        <v>#REF!</v>
      </c>
      <c r="AO275" s="10"/>
      <c r="AP275" s="11"/>
      <c r="AQ275" s="11" t="s">
        <v>13</v>
      </c>
    </row>
    <row r="276" spans="1:46" ht="13.5" hidden="1" thickBot="1" x14ac:dyDescent="0.25">
      <c r="A276" s="404" t="s">
        <v>11</v>
      </c>
      <c r="B276" s="406" t="s">
        <v>0</v>
      </c>
      <c r="C276" s="8"/>
      <c r="D276" s="2"/>
      <c r="E276" s="403" t="s">
        <v>1</v>
      </c>
      <c r="F276" s="396"/>
      <c r="G276" s="396"/>
      <c r="H276" s="396"/>
      <c r="I276" s="396"/>
      <c r="J276" s="397"/>
      <c r="K276" s="403" t="s">
        <v>2</v>
      </c>
      <c r="L276" s="396"/>
      <c r="M276" s="396"/>
      <c r="N276" s="396"/>
      <c r="O276" s="396"/>
      <c r="P276" s="397"/>
      <c r="Q276" s="408" t="s">
        <v>3</v>
      </c>
      <c r="R276" s="409"/>
      <c r="S276" s="409"/>
      <c r="T276" s="409"/>
      <c r="U276" s="409"/>
      <c r="V276" s="410"/>
      <c r="W276" s="403" t="s">
        <v>4</v>
      </c>
      <c r="X276" s="396"/>
      <c r="Y276" s="396"/>
      <c r="Z276" s="396"/>
      <c r="AA276" s="396"/>
      <c r="AB276" s="397"/>
      <c r="AC276" s="396" t="s">
        <v>5</v>
      </c>
      <c r="AD276" s="396"/>
      <c r="AE276" s="396"/>
      <c r="AF276" s="396"/>
      <c r="AG276" s="396"/>
      <c r="AH276" s="397"/>
      <c r="AI276" s="395" t="s">
        <v>6</v>
      </c>
      <c r="AJ276" s="396"/>
      <c r="AK276" s="396"/>
      <c r="AL276" s="396"/>
      <c r="AM276" s="396"/>
      <c r="AN276" s="397"/>
      <c r="AO276" s="398" t="s">
        <v>7</v>
      </c>
      <c r="AP276" s="11"/>
      <c r="AQ276" s="11" t="s">
        <v>13</v>
      </c>
      <c r="AR276" s="3"/>
      <c r="AS276" s="3"/>
      <c r="AT276" s="3"/>
    </row>
    <row r="277" spans="1:46" ht="13.5" hidden="1" thickBot="1" x14ac:dyDescent="0.25">
      <c r="A277" s="405"/>
      <c r="B277" s="407"/>
      <c r="C277" s="9"/>
      <c r="D277" s="4"/>
      <c r="E277" s="5">
        <f t="shared" ref="E277:AN277" si="25">E269</f>
        <v>1</v>
      </c>
      <c r="F277" s="6">
        <f t="shared" si="25"/>
        <v>2</v>
      </c>
      <c r="G277" s="6">
        <f t="shared" si="25"/>
        <v>3</v>
      </c>
      <c r="H277" s="6">
        <f t="shared" si="25"/>
        <v>4</v>
      </c>
      <c r="I277" s="6">
        <f t="shared" si="25"/>
        <v>5</v>
      </c>
      <c r="J277" s="7">
        <f t="shared" si="25"/>
        <v>6</v>
      </c>
      <c r="K277" s="5">
        <f t="shared" si="25"/>
        <v>1</v>
      </c>
      <c r="L277" s="6">
        <f t="shared" si="25"/>
        <v>2</v>
      </c>
      <c r="M277" s="6">
        <f t="shared" si="25"/>
        <v>3</v>
      </c>
      <c r="N277" s="6">
        <f t="shared" si="25"/>
        <v>4</v>
      </c>
      <c r="O277" s="6">
        <f t="shared" si="25"/>
        <v>5</v>
      </c>
      <c r="P277" s="7">
        <f t="shared" si="25"/>
        <v>6</v>
      </c>
      <c r="Q277" s="5">
        <f t="shared" si="25"/>
        <v>1</v>
      </c>
      <c r="R277" s="6">
        <f t="shared" si="25"/>
        <v>2</v>
      </c>
      <c r="S277" s="6">
        <f t="shared" si="25"/>
        <v>3</v>
      </c>
      <c r="T277" s="6">
        <f t="shared" si="25"/>
        <v>4</v>
      </c>
      <c r="U277" s="6">
        <f t="shared" si="25"/>
        <v>5</v>
      </c>
      <c r="V277" s="7">
        <f t="shared" si="25"/>
        <v>6</v>
      </c>
      <c r="W277" s="5">
        <f t="shared" si="25"/>
        <v>1</v>
      </c>
      <c r="X277" s="6">
        <f t="shared" si="25"/>
        <v>2</v>
      </c>
      <c r="Y277" s="6">
        <f t="shared" si="25"/>
        <v>3</v>
      </c>
      <c r="Z277" s="6">
        <f t="shared" si="25"/>
        <v>4</v>
      </c>
      <c r="AA277" s="6">
        <f t="shared" si="25"/>
        <v>5</v>
      </c>
      <c r="AB277" s="7">
        <f t="shared" si="25"/>
        <v>6</v>
      </c>
      <c r="AC277" s="5">
        <f t="shared" si="25"/>
        <v>1</v>
      </c>
      <c r="AD277" s="6">
        <f t="shared" si="25"/>
        <v>2</v>
      </c>
      <c r="AE277" s="6">
        <f t="shared" si="25"/>
        <v>3</v>
      </c>
      <c r="AF277" s="6">
        <f t="shared" si="25"/>
        <v>4</v>
      </c>
      <c r="AG277" s="6">
        <f t="shared" si="25"/>
        <v>5</v>
      </c>
      <c r="AH277" s="7">
        <f t="shared" si="25"/>
        <v>6</v>
      </c>
      <c r="AI277" s="5">
        <f t="shared" si="25"/>
        <v>1</v>
      </c>
      <c r="AJ277" s="6">
        <f t="shared" si="25"/>
        <v>2</v>
      </c>
      <c r="AK277" s="6">
        <f t="shared" si="25"/>
        <v>3</v>
      </c>
      <c r="AL277" s="6">
        <f t="shared" si="25"/>
        <v>4</v>
      </c>
      <c r="AM277" s="6">
        <f t="shared" si="25"/>
        <v>5</v>
      </c>
      <c r="AN277" s="7">
        <f t="shared" si="25"/>
        <v>6</v>
      </c>
      <c r="AO277" s="399"/>
      <c r="AP277" s="11"/>
      <c r="AQ277" s="13" t="s">
        <v>13</v>
      </c>
      <c r="AR277" s="3"/>
      <c r="AS277" s="3"/>
      <c r="AT277" s="3"/>
    </row>
    <row r="278" spans="1:46" s="16" customFormat="1" ht="25.5" hidden="1" x14ac:dyDescent="0.35">
      <c r="A278" s="85"/>
      <c r="B278" s="79"/>
      <c r="C278" s="79"/>
      <c r="D278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78" s="400"/>
      <c r="F278" s="400"/>
      <c r="G278" s="400"/>
      <c r="H278" s="400"/>
      <c r="I278" s="400"/>
      <c r="J278" s="400"/>
      <c r="K278" s="400"/>
      <c r="L278" s="400"/>
      <c r="M278" s="400"/>
      <c r="N278" s="400"/>
      <c r="O278" s="400"/>
      <c r="P278" s="400"/>
      <c r="Q278" s="400"/>
      <c r="R278" s="400"/>
      <c r="S278" s="400"/>
      <c r="T278" s="400"/>
      <c r="U278" s="400"/>
      <c r="V278" s="400"/>
      <c r="W278" s="400"/>
      <c r="X278" s="400"/>
      <c r="Y278" s="400"/>
      <c r="Z278" s="400"/>
      <c r="AA278" s="400"/>
      <c r="AB278" s="400"/>
      <c r="AC278" s="400"/>
      <c r="AD278" s="400"/>
      <c r="AE278" s="400"/>
      <c r="AF278" s="400"/>
      <c r="AG278" s="400"/>
      <c r="AH278" s="400"/>
      <c r="AI278" s="400"/>
      <c r="AJ278" s="400"/>
      <c r="AK278" s="400"/>
      <c r="AL278" s="400"/>
      <c r="AM278" s="400"/>
      <c r="AN278" s="400"/>
      <c r="AO278" s="79"/>
      <c r="AP278" s="14"/>
      <c r="AQ278" s="11" t="s">
        <v>13</v>
      </c>
      <c r="AR278" s="15"/>
      <c r="AS278" s="15"/>
      <c r="AT278" s="15"/>
    </row>
    <row r="279" spans="1:46" s="16" customFormat="1" ht="90.75" hidden="1" x14ac:dyDescent="0.2">
      <c r="A279" s="84"/>
      <c r="B279" s="77"/>
      <c r="C279" s="77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7"/>
      <c r="AP279" s="14"/>
      <c r="AQ279" s="11" t="s">
        <v>13</v>
      </c>
      <c r="AR279" s="15"/>
      <c r="AS279" s="15"/>
      <c r="AT279" s="15"/>
    </row>
    <row r="280" spans="1:46" ht="59.25" hidden="1" x14ac:dyDescent="0.75">
      <c r="A280" s="83"/>
      <c r="B280" s="17"/>
      <c r="C280" s="17"/>
      <c r="D280" s="401" t="str">
        <f>D$8</f>
        <v>Выписка из расписания учебных занятий НГАУ с 28.01.19 по 07.06.19  уч.год.</v>
      </c>
      <c r="E280" s="401"/>
      <c r="F280" s="401"/>
      <c r="G280" s="401"/>
      <c r="H280" s="401"/>
      <c r="I280" s="401"/>
      <c r="J280" s="401"/>
      <c r="K280" s="401"/>
      <c r="L280" s="401"/>
      <c r="M280" s="401"/>
      <c r="N280" s="401"/>
      <c r="O280" s="401"/>
      <c r="P280" s="401"/>
      <c r="Q280" s="401"/>
      <c r="R280" s="401"/>
      <c r="S280" s="401"/>
      <c r="T280" s="401"/>
      <c r="U280" s="401"/>
      <c r="V280" s="401"/>
      <c r="W280" s="401"/>
      <c r="X280" s="401"/>
      <c r="Y280" s="401"/>
      <c r="Z280" s="401"/>
      <c r="AA280" s="401"/>
      <c r="AB280" s="401"/>
      <c r="AC280" s="401"/>
      <c r="AD280" s="401"/>
      <c r="AE280" s="401"/>
      <c r="AF280" s="401"/>
      <c r="AG280" s="401"/>
      <c r="AH280" s="401"/>
      <c r="AI280" s="401"/>
      <c r="AJ280" s="401"/>
      <c r="AK280" s="401"/>
      <c r="AL280" s="401"/>
      <c r="AM280" s="401"/>
      <c r="AN280" s="401"/>
      <c r="AO280" s="18"/>
      <c r="AP280" s="11"/>
      <c r="AQ280" s="11" t="s">
        <v>13</v>
      </c>
    </row>
    <row r="281" spans="1:46" ht="18" hidden="1" x14ac:dyDescent="0.2">
      <c r="B281" s="17"/>
      <c r="C281" s="17"/>
      <c r="D281" s="402" t="str">
        <f>D$9</f>
        <v>БТФ  гр. 2101, 2102,2103 ( зоотехния )       90 чел.- 6 подгр.</v>
      </c>
      <c r="E281" s="402"/>
      <c r="F281" s="402"/>
      <c r="G281" s="402"/>
      <c r="H281" s="402"/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  <c r="W281" s="402"/>
      <c r="X281" s="402"/>
      <c r="Y281" s="402"/>
      <c r="Z281" s="402"/>
      <c r="AA281" s="402"/>
      <c r="AB281" s="402"/>
      <c r="AC281" s="402"/>
      <c r="AD281" s="402"/>
      <c r="AE281" s="402"/>
      <c r="AF281" s="402"/>
      <c r="AG281" s="402"/>
      <c r="AH281" s="402"/>
      <c r="AI281" s="402"/>
      <c r="AJ281" s="402"/>
      <c r="AK281" s="402"/>
      <c r="AL281" s="402"/>
      <c r="AM281" s="402"/>
      <c r="AN281" s="402"/>
      <c r="AO281" s="17"/>
      <c r="AP281" s="11"/>
      <c r="AQ281" s="11" t="s">
        <v>13</v>
      </c>
    </row>
    <row r="282" spans="1:46" ht="15.75" hidden="1" x14ac:dyDescent="0.2">
      <c r="B282" s="79"/>
      <c r="C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5" t="e">
        <f>TRIM(#REF!)</f>
        <v>#REF!</v>
      </c>
      <c r="AO282" s="79"/>
      <c r="AP282" s="11"/>
      <c r="AQ282" s="11" t="s">
        <v>13</v>
      </c>
    </row>
    <row r="283" spans="1:46" ht="24" hidden="1" thickBot="1" x14ac:dyDescent="0.25">
      <c r="B283" s="78"/>
      <c r="D283" s="80" t="e">
        <f>#REF!</f>
        <v>#REF!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2" t="e">
        <f>TRIM(#REF!)</f>
        <v>#REF!</v>
      </c>
      <c r="AO283" s="10"/>
      <c r="AP283" s="11"/>
      <c r="AQ283" s="11" t="s">
        <v>13</v>
      </c>
    </row>
    <row r="284" spans="1:46" ht="13.5" hidden="1" thickBot="1" x14ac:dyDescent="0.25">
      <c r="A284" s="404" t="s">
        <v>11</v>
      </c>
      <c r="B284" s="406" t="s">
        <v>0</v>
      </c>
      <c r="C284" s="8"/>
      <c r="D284" s="2"/>
      <c r="E284" s="403" t="s">
        <v>1</v>
      </c>
      <c r="F284" s="396"/>
      <c r="G284" s="396"/>
      <c r="H284" s="396"/>
      <c r="I284" s="396"/>
      <c r="J284" s="397"/>
      <c r="K284" s="403" t="s">
        <v>2</v>
      </c>
      <c r="L284" s="396"/>
      <c r="M284" s="396"/>
      <c r="N284" s="396"/>
      <c r="O284" s="396"/>
      <c r="P284" s="397"/>
      <c r="Q284" s="408" t="s">
        <v>3</v>
      </c>
      <c r="R284" s="409"/>
      <c r="S284" s="409"/>
      <c r="T284" s="409"/>
      <c r="U284" s="409"/>
      <c r="V284" s="410"/>
      <c r="W284" s="403" t="s">
        <v>4</v>
      </c>
      <c r="X284" s="396"/>
      <c r="Y284" s="396"/>
      <c r="Z284" s="396"/>
      <c r="AA284" s="396"/>
      <c r="AB284" s="397"/>
      <c r="AC284" s="396" t="s">
        <v>5</v>
      </c>
      <c r="AD284" s="396"/>
      <c r="AE284" s="396"/>
      <c r="AF284" s="396"/>
      <c r="AG284" s="396"/>
      <c r="AH284" s="397"/>
      <c r="AI284" s="395" t="s">
        <v>6</v>
      </c>
      <c r="AJ284" s="396"/>
      <c r="AK284" s="396"/>
      <c r="AL284" s="396"/>
      <c r="AM284" s="396"/>
      <c r="AN284" s="397"/>
      <c r="AO284" s="398" t="s">
        <v>7</v>
      </c>
      <c r="AP284" s="11"/>
      <c r="AQ284" s="11" t="s">
        <v>13</v>
      </c>
      <c r="AR284" s="3"/>
      <c r="AS284" s="3"/>
      <c r="AT284" s="3"/>
    </row>
    <row r="285" spans="1:46" ht="13.5" hidden="1" thickBot="1" x14ac:dyDescent="0.25">
      <c r="A285" s="405"/>
      <c r="B285" s="407"/>
      <c r="C285" s="9"/>
      <c r="D285" s="4"/>
      <c r="E285" s="5">
        <f t="shared" ref="E285:AN285" si="26">E277</f>
        <v>1</v>
      </c>
      <c r="F285" s="6">
        <f t="shared" si="26"/>
        <v>2</v>
      </c>
      <c r="G285" s="6">
        <f t="shared" si="26"/>
        <v>3</v>
      </c>
      <c r="H285" s="6">
        <f t="shared" si="26"/>
        <v>4</v>
      </c>
      <c r="I285" s="6">
        <f t="shared" si="26"/>
        <v>5</v>
      </c>
      <c r="J285" s="7">
        <f t="shared" si="26"/>
        <v>6</v>
      </c>
      <c r="K285" s="5">
        <f t="shared" si="26"/>
        <v>1</v>
      </c>
      <c r="L285" s="6">
        <f t="shared" si="26"/>
        <v>2</v>
      </c>
      <c r="M285" s="6">
        <f t="shared" si="26"/>
        <v>3</v>
      </c>
      <c r="N285" s="6">
        <f t="shared" si="26"/>
        <v>4</v>
      </c>
      <c r="O285" s="6">
        <f t="shared" si="26"/>
        <v>5</v>
      </c>
      <c r="P285" s="7">
        <f t="shared" si="26"/>
        <v>6</v>
      </c>
      <c r="Q285" s="5">
        <f t="shared" si="26"/>
        <v>1</v>
      </c>
      <c r="R285" s="6">
        <f t="shared" si="26"/>
        <v>2</v>
      </c>
      <c r="S285" s="6">
        <f t="shared" si="26"/>
        <v>3</v>
      </c>
      <c r="T285" s="6">
        <f t="shared" si="26"/>
        <v>4</v>
      </c>
      <c r="U285" s="6">
        <f t="shared" si="26"/>
        <v>5</v>
      </c>
      <c r="V285" s="7">
        <f t="shared" si="26"/>
        <v>6</v>
      </c>
      <c r="W285" s="5">
        <f t="shared" si="26"/>
        <v>1</v>
      </c>
      <c r="X285" s="6">
        <f t="shared" si="26"/>
        <v>2</v>
      </c>
      <c r="Y285" s="6">
        <f t="shared" si="26"/>
        <v>3</v>
      </c>
      <c r="Z285" s="6">
        <f t="shared" si="26"/>
        <v>4</v>
      </c>
      <c r="AA285" s="6">
        <f t="shared" si="26"/>
        <v>5</v>
      </c>
      <c r="AB285" s="7">
        <f t="shared" si="26"/>
        <v>6</v>
      </c>
      <c r="AC285" s="5">
        <f t="shared" si="26"/>
        <v>1</v>
      </c>
      <c r="AD285" s="6">
        <f t="shared" si="26"/>
        <v>2</v>
      </c>
      <c r="AE285" s="6">
        <f t="shared" si="26"/>
        <v>3</v>
      </c>
      <c r="AF285" s="6">
        <f t="shared" si="26"/>
        <v>4</v>
      </c>
      <c r="AG285" s="6">
        <f t="shared" si="26"/>
        <v>5</v>
      </c>
      <c r="AH285" s="7">
        <f t="shared" si="26"/>
        <v>6</v>
      </c>
      <c r="AI285" s="5">
        <f t="shared" si="26"/>
        <v>1</v>
      </c>
      <c r="AJ285" s="6">
        <f t="shared" si="26"/>
        <v>2</v>
      </c>
      <c r="AK285" s="6">
        <f t="shared" si="26"/>
        <v>3</v>
      </c>
      <c r="AL285" s="6">
        <f t="shared" si="26"/>
        <v>4</v>
      </c>
      <c r="AM285" s="6">
        <f t="shared" si="26"/>
        <v>5</v>
      </c>
      <c r="AN285" s="7">
        <f t="shared" si="26"/>
        <v>6</v>
      </c>
      <c r="AO285" s="399"/>
      <c r="AP285" s="11"/>
      <c r="AQ285" s="13" t="s">
        <v>13</v>
      </c>
      <c r="AR285" s="3"/>
      <c r="AS285" s="3"/>
      <c r="AT285" s="3"/>
    </row>
    <row r="286" spans="1:46" s="16" customFormat="1" ht="25.5" hidden="1" x14ac:dyDescent="0.35">
      <c r="A286" s="85"/>
      <c r="B286" s="79"/>
      <c r="C286" s="79"/>
      <c r="D286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86" s="400"/>
      <c r="F286" s="400"/>
      <c r="G286" s="400"/>
      <c r="H286" s="400"/>
      <c r="I286" s="400"/>
      <c r="J286" s="400"/>
      <c r="K286" s="400"/>
      <c r="L286" s="400"/>
      <c r="M286" s="400"/>
      <c r="N286" s="400"/>
      <c r="O286" s="400"/>
      <c r="P286" s="400"/>
      <c r="Q286" s="400"/>
      <c r="R286" s="400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400"/>
      <c r="AD286" s="400"/>
      <c r="AE286" s="400"/>
      <c r="AF286" s="400"/>
      <c r="AG286" s="400"/>
      <c r="AH286" s="400"/>
      <c r="AI286" s="400"/>
      <c r="AJ286" s="400"/>
      <c r="AK286" s="400"/>
      <c r="AL286" s="400"/>
      <c r="AM286" s="400"/>
      <c r="AN286" s="400"/>
      <c r="AO286" s="79"/>
      <c r="AP286" s="14"/>
      <c r="AQ286" s="11" t="s">
        <v>13</v>
      </c>
      <c r="AR286" s="15"/>
      <c r="AS286" s="15"/>
      <c r="AT286" s="15"/>
    </row>
    <row r="287" spans="1:46" s="16" customFormat="1" ht="90.75" hidden="1" x14ac:dyDescent="0.2">
      <c r="A287" s="84"/>
      <c r="B287" s="77"/>
      <c r="C287" s="77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7"/>
      <c r="AP287" s="14"/>
      <c r="AQ287" s="11" t="s">
        <v>13</v>
      </c>
      <c r="AR287" s="15"/>
      <c r="AS287" s="15"/>
      <c r="AT287" s="15"/>
    </row>
    <row r="288" spans="1:46" ht="59.25" hidden="1" x14ac:dyDescent="0.75">
      <c r="A288" s="83"/>
      <c r="B288" s="17"/>
      <c r="C288" s="17"/>
      <c r="D288" s="401" t="str">
        <f>D$8</f>
        <v>Выписка из расписания учебных занятий НГАУ с 28.01.19 по 07.06.19  уч.год.</v>
      </c>
      <c r="E288" s="401"/>
      <c r="F288" s="401"/>
      <c r="G288" s="401"/>
      <c r="H288" s="401"/>
      <c r="I288" s="401"/>
      <c r="J288" s="401"/>
      <c r="K288" s="401"/>
      <c r="L288" s="401"/>
      <c r="M288" s="401"/>
      <c r="N288" s="401"/>
      <c r="O288" s="401"/>
      <c r="P288" s="401"/>
      <c r="Q288" s="401"/>
      <c r="R288" s="401"/>
      <c r="S288" s="401"/>
      <c r="T288" s="401"/>
      <c r="U288" s="401"/>
      <c r="V288" s="401"/>
      <c r="W288" s="401"/>
      <c r="X288" s="401"/>
      <c r="Y288" s="401"/>
      <c r="Z288" s="401"/>
      <c r="AA288" s="401"/>
      <c r="AB288" s="401"/>
      <c r="AC288" s="401"/>
      <c r="AD288" s="401"/>
      <c r="AE288" s="401"/>
      <c r="AF288" s="401"/>
      <c r="AG288" s="401"/>
      <c r="AH288" s="401"/>
      <c r="AI288" s="401"/>
      <c r="AJ288" s="401"/>
      <c r="AK288" s="401"/>
      <c r="AL288" s="401"/>
      <c r="AM288" s="401"/>
      <c r="AN288" s="401"/>
      <c r="AO288" s="18"/>
      <c r="AP288" s="11"/>
      <c r="AQ288" s="11" t="s">
        <v>13</v>
      </c>
    </row>
    <row r="289" spans="1:46" ht="18" hidden="1" x14ac:dyDescent="0.2">
      <c r="B289" s="17"/>
      <c r="C289" s="17"/>
      <c r="D289" s="402" t="str">
        <f>D$9</f>
        <v>БТФ  гр. 2101, 2102,2103 ( зоотехния )       90 чел.- 6 подгр.</v>
      </c>
      <c r="E289" s="402"/>
      <c r="F289" s="402"/>
      <c r="G289" s="402"/>
      <c r="H289" s="402"/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  <c r="W289" s="402"/>
      <c r="X289" s="402"/>
      <c r="Y289" s="402"/>
      <c r="Z289" s="402"/>
      <c r="AA289" s="402"/>
      <c r="AB289" s="402"/>
      <c r="AC289" s="402"/>
      <c r="AD289" s="402"/>
      <c r="AE289" s="402"/>
      <c r="AF289" s="402"/>
      <c r="AG289" s="402"/>
      <c r="AH289" s="402"/>
      <c r="AI289" s="402"/>
      <c r="AJ289" s="402"/>
      <c r="AK289" s="402"/>
      <c r="AL289" s="402"/>
      <c r="AM289" s="402"/>
      <c r="AN289" s="402"/>
      <c r="AO289" s="17"/>
      <c r="AP289" s="11"/>
      <c r="AQ289" s="11" t="s">
        <v>13</v>
      </c>
    </row>
    <row r="290" spans="1:46" ht="15.75" hidden="1" x14ac:dyDescent="0.2">
      <c r="B290" s="79"/>
      <c r="C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5" t="e">
        <f>TRIM(#REF!)</f>
        <v>#REF!</v>
      </c>
      <c r="AO290" s="79"/>
      <c r="AP290" s="11"/>
      <c r="AQ290" s="11" t="s">
        <v>13</v>
      </c>
    </row>
    <row r="291" spans="1:46" ht="24" hidden="1" thickBot="1" x14ac:dyDescent="0.25">
      <c r="B291" s="78"/>
      <c r="D291" s="80" t="e">
        <f>#REF!</f>
        <v>#REF!</v>
      </c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2" t="e">
        <f>TRIM(#REF!)</f>
        <v>#REF!</v>
      </c>
      <c r="AO291" s="10"/>
      <c r="AP291" s="11"/>
      <c r="AQ291" s="11" t="s">
        <v>13</v>
      </c>
    </row>
    <row r="292" spans="1:46" ht="13.5" hidden="1" thickBot="1" x14ac:dyDescent="0.25">
      <c r="A292" s="404" t="s">
        <v>11</v>
      </c>
      <c r="B292" s="406" t="s">
        <v>0</v>
      </c>
      <c r="C292" s="8"/>
      <c r="D292" s="2"/>
      <c r="E292" s="403" t="s">
        <v>1</v>
      </c>
      <c r="F292" s="396"/>
      <c r="G292" s="396"/>
      <c r="H292" s="396"/>
      <c r="I292" s="396"/>
      <c r="J292" s="397"/>
      <c r="K292" s="403" t="s">
        <v>2</v>
      </c>
      <c r="L292" s="396"/>
      <c r="M292" s="396"/>
      <c r="N292" s="396"/>
      <c r="O292" s="396"/>
      <c r="P292" s="397"/>
      <c r="Q292" s="408" t="s">
        <v>3</v>
      </c>
      <c r="R292" s="409"/>
      <c r="S292" s="409"/>
      <c r="T292" s="409"/>
      <c r="U292" s="409"/>
      <c r="V292" s="410"/>
      <c r="W292" s="403" t="s">
        <v>4</v>
      </c>
      <c r="X292" s="396"/>
      <c r="Y292" s="396"/>
      <c r="Z292" s="396"/>
      <c r="AA292" s="396"/>
      <c r="AB292" s="397"/>
      <c r="AC292" s="396" t="s">
        <v>5</v>
      </c>
      <c r="AD292" s="396"/>
      <c r="AE292" s="396"/>
      <c r="AF292" s="396"/>
      <c r="AG292" s="396"/>
      <c r="AH292" s="397"/>
      <c r="AI292" s="395" t="s">
        <v>6</v>
      </c>
      <c r="AJ292" s="396"/>
      <c r="AK292" s="396"/>
      <c r="AL292" s="396"/>
      <c r="AM292" s="396"/>
      <c r="AN292" s="397"/>
      <c r="AO292" s="398" t="s">
        <v>7</v>
      </c>
      <c r="AP292" s="11"/>
      <c r="AQ292" s="11" t="s">
        <v>13</v>
      </c>
      <c r="AR292" s="3"/>
      <c r="AS292" s="3"/>
      <c r="AT292" s="3"/>
    </row>
    <row r="293" spans="1:46" ht="13.5" hidden="1" thickBot="1" x14ac:dyDescent="0.25">
      <c r="A293" s="405"/>
      <c r="B293" s="407"/>
      <c r="C293" s="9"/>
      <c r="D293" s="4"/>
      <c r="E293" s="5">
        <f t="shared" ref="E293:AN293" si="27">E285</f>
        <v>1</v>
      </c>
      <c r="F293" s="6">
        <f t="shared" si="27"/>
        <v>2</v>
      </c>
      <c r="G293" s="6">
        <f t="shared" si="27"/>
        <v>3</v>
      </c>
      <c r="H293" s="6">
        <f t="shared" si="27"/>
        <v>4</v>
      </c>
      <c r="I293" s="6">
        <f t="shared" si="27"/>
        <v>5</v>
      </c>
      <c r="J293" s="7">
        <f t="shared" si="27"/>
        <v>6</v>
      </c>
      <c r="K293" s="5">
        <f t="shared" si="27"/>
        <v>1</v>
      </c>
      <c r="L293" s="6">
        <f t="shared" si="27"/>
        <v>2</v>
      </c>
      <c r="M293" s="6">
        <f t="shared" si="27"/>
        <v>3</v>
      </c>
      <c r="N293" s="6">
        <f t="shared" si="27"/>
        <v>4</v>
      </c>
      <c r="O293" s="6">
        <f t="shared" si="27"/>
        <v>5</v>
      </c>
      <c r="P293" s="7">
        <f t="shared" si="27"/>
        <v>6</v>
      </c>
      <c r="Q293" s="5">
        <f t="shared" si="27"/>
        <v>1</v>
      </c>
      <c r="R293" s="6">
        <f t="shared" si="27"/>
        <v>2</v>
      </c>
      <c r="S293" s="6">
        <f t="shared" si="27"/>
        <v>3</v>
      </c>
      <c r="T293" s="6">
        <f t="shared" si="27"/>
        <v>4</v>
      </c>
      <c r="U293" s="6">
        <f t="shared" si="27"/>
        <v>5</v>
      </c>
      <c r="V293" s="7">
        <f t="shared" si="27"/>
        <v>6</v>
      </c>
      <c r="W293" s="5">
        <f t="shared" si="27"/>
        <v>1</v>
      </c>
      <c r="X293" s="6">
        <f t="shared" si="27"/>
        <v>2</v>
      </c>
      <c r="Y293" s="6">
        <f t="shared" si="27"/>
        <v>3</v>
      </c>
      <c r="Z293" s="6">
        <f t="shared" si="27"/>
        <v>4</v>
      </c>
      <c r="AA293" s="6">
        <f t="shared" si="27"/>
        <v>5</v>
      </c>
      <c r="AB293" s="7">
        <f t="shared" si="27"/>
        <v>6</v>
      </c>
      <c r="AC293" s="5">
        <f t="shared" si="27"/>
        <v>1</v>
      </c>
      <c r="AD293" s="6">
        <f t="shared" si="27"/>
        <v>2</v>
      </c>
      <c r="AE293" s="6">
        <f t="shared" si="27"/>
        <v>3</v>
      </c>
      <c r="AF293" s="6">
        <f t="shared" si="27"/>
        <v>4</v>
      </c>
      <c r="AG293" s="6">
        <f t="shared" si="27"/>
        <v>5</v>
      </c>
      <c r="AH293" s="7">
        <f t="shared" si="27"/>
        <v>6</v>
      </c>
      <c r="AI293" s="5">
        <f t="shared" si="27"/>
        <v>1</v>
      </c>
      <c r="AJ293" s="6">
        <f t="shared" si="27"/>
        <v>2</v>
      </c>
      <c r="AK293" s="6">
        <f t="shared" si="27"/>
        <v>3</v>
      </c>
      <c r="AL293" s="6">
        <f t="shared" si="27"/>
        <v>4</v>
      </c>
      <c r="AM293" s="6">
        <f t="shared" si="27"/>
        <v>5</v>
      </c>
      <c r="AN293" s="7">
        <f t="shared" si="27"/>
        <v>6</v>
      </c>
      <c r="AO293" s="399"/>
      <c r="AP293" s="11"/>
      <c r="AQ293" s="13" t="s">
        <v>13</v>
      </c>
      <c r="AR293" s="3"/>
      <c r="AS293" s="3"/>
      <c r="AT293" s="3"/>
    </row>
    <row r="294" spans="1:46" s="16" customFormat="1" ht="25.5" hidden="1" x14ac:dyDescent="0.35">
      <c r="A294" s="85"/>
      <c r="B294" s="79"/>
      <c r="C294" s="79"/>
      <c r="D294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294" s="400"/>
      <c r="F294" s="400"/>
      <c r="G294" s="400"/>
      <c r="H294" s="400"/>
      <c r="I294" s="400"/>
      <c r="J294" s="400"/>
      <c r="K294" s="400"/>
      <c r="L294" s="400"/>
      <c r="M294" s="400"/>
      <c r="N294" s="400"/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  <c r="AC294" s="400"/>
      <c r="AD294" s="400"/>
      <c r="AE294" s="400"/>
      <c r="AF294" s="400"/>
      <c r="AG294" s="400"/>
      <c r="AH294" s="400"/>
      <c r="AI294" s="400"/>
      <c r="AJ294" s="400"/>
      <c r="AK294" s="400"/>
      <c r="AL294" s="400"/>
      <c r="AM294" s="400"/>
      <c r="AN294" s="400"/>
      <c r="AO294" s="79"/>
      <c r="AP294" s="14"/>
      <c r="AQ294" s="11" t="s">
        <v>13</v>
      </c>
      <c r="AR294" s="15"/>
      <c r="AS294" s="15"/>
      <c r="AT294" s="15"/>
    </row>
    <row r="295" spans="1:46" s="16" customFormat="1" ht="90.75" hidden="1" x14ac:dyDescent="0.2">
      <c r="A295" s="84"/>
      <c r="B295" s="77"/>
      <c r="C295" s="77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7"/>
      <c r="AP295" s="14"/>
      <c r="AQ295" s="11" t="s">
        <v>13</v>
      </c>
      <c r="AR295" s="15"/>
      <c r="AS295" s="15"/>
      <c r="AT295" s="15"/>
    </row>
    <row r="296" spans="1:46" ht="59.25" hidden="1" x14ac:dyDescent="0.75">
      <c r="A296" s="83"/>
      <c r="B296" s="17"/>
      <c r="C296" s="17"/>
      <c r="D296" s="401" t="str">
        <f>D$8</f>
        <v>Выписка из расписания учебных занятий НГАУ с 28.01.19 по 07.06.19  уч.год.</v>
      </c>
      <c r="E296" s="401"/>
      <c r="F296" s="401"/>
      <c r="G296" s="401"/>
      <c r="H296" s="401"/>
      <c r="I296" s="401"/>
      <c r="J296" s="401"/>
      <c r="K296" s="401"/>
      <c r="L296" s="401"/>
      <c r="M296" s="401"/>
      <c r="N296" s="401"/>
      <c r="O296" s="401"/>
      <c r="P296" s="401"/>
      <c r="Q296" s="401"/>
      <c r="R296" s="401"/>
      <c r="S296" s="401"/>
      <c r="T296" s="401"/>
      <c r="U296" s="401"/>
      <c r="V296" s="401"/>
      <c r="W296" s="401"/>
      <c r="X296" s="401"/>
      <c r="Y296" s="401"/>
      <c r="Z296" s="401"/>
      <c r="AA296" s="401"/>
      <c r="AB296" s="401"/>
      <c r="AC296" s="401"/>
      <c r="AD296" s="401"/>
      <c r="AE296" s="401"/>
      <c r="AF296" s="401"/>
      <c r="AG296" s="401"/>
      <c r="AH296" s="401"/>
      <c r="AI296" s="401"/>
      <c r="AJ296" s="401"/>
      <c r="AK296" s="401"/>
      <c r="AL296" s="401"/>
      <c r="AM296" s="401"/>
      <c r="AN296" s="401"/>
      <c r="AO296" s="18"/>
      <c r="AP296" s="11"/>
      <c r="AQ296" s="11" t="s">
        <v>13</v>
      </c>
    </row>
    <row r="297" spans="1:46" ht="18" hidden="1" x14ac:dyDescent="0.2">
      <c r="B297" s="17"/>
      <c r="C297" s="17"/>
      <c r="D297" s="402" t="str">
        <f>D$9</f>
        <v>БТФ  гр. 2101, 2102,2103 ( зоотехния )       90 чел.- 6 подгр.</v>
      </c>
      <c r="E297" s="402"/>
      <c r="F297" s="402"/>
      <c r="G297" s="402"/>
      <c r="H297" s="402"/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  <c r="W297" s="402"/>
      <c r="X297" s="402"/>
      <c r="Y297" s="402"/>
      <c r="Z297" s="402"/>
      <c r="AA297" s="402"/>
      <c r="AB297" s="402"/>
      <c r="AC297" s="402"/>
      <c r="AD297" s="402"/>
      <c r="AE297" s="402"/>
      <c r="AF297" s="402"/>
      <c r="AG297" s="402"/>
      <c r="AH297" s="402"/>
      <c r="AI297" s="402"/>
      <c r="AJ297" s="402"/>
      <c r="AK297" s="402"/>
      <c r="AL297" s="402"/>
      <c r="AM297" s="402"/>
      <c r="AN297" s="402"/>
      <c r="AO297" s="17"/>
      <c r="AP297" s="11"/>
      <c r="AQ297" s="11" t="s">
        <v>13</v>
      </c>
    </row>
    <row r="298" spans="1:46" ht="15.75" hidden="1" x14ac:dyDescent="0.2">
      <c r="B298" s="79"/>
      <c r="C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5" t="e">
        <f>TRIM(#REF!)</f>
        <v>#REF!</v>
      </c>
      <c r="AO298" s="79"/>
      <c r="AP298" s="11"/>
      <c r="AQ298" s="11" t="s">
        <v>13</v>
      </c>
    </row>
    <row r="299" spans="1:46" ht="24" hidden="1" thickBot="1" x14ac:dyDescent="0.25">
      <c r="B299" s="78"/>
      <c r="D299" s="80" t="e">
        <f>#REF!</f>
        <v>#REF!</v>
      </c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2" t="e">
        <f>TRIM(#REF!)</f>
        <v>#REF!</v>
      </c>
      <c r="AO299" s="10"/>
      <c r="AP299" s="11"/>
      <c r="AQ299" s="11" t="s">
        <v>13</v>
      </c>
    </row>
    <row r="300" spans="1:46" ht="13.5" hidden="1" thickBot="1" x14ac:dyDescent="0.25">
      <c r="A300" s="404" t="s">
        <v>11</v>
      </c>
      <c r="B300" s="406" t="s">
        <v>0</v>
      </c>
      <c r="C300" s="8"/>
      <c r="D300" s="2"/>
      <c r="E300" s="403" t="s">
        <v>1</v>
      </c>
      <c r="F300" s="396"/>
      <c r="G300" s="396"/>
      <c r="H300" s="396"/>
      <c r="I300" s="396"/>
      <c r="J300" s="397"/>
      <c r="K300" s="403" t="s">
        <v>2</v>
      </c>
      <c r="L300" s="396"/>
      <c r="M300" s="396"/>
      <c r="N300" s="396"/>
      <c r="O300" s="396"/>
      <c r="P300" s="397"/>
      <c r="Q300" s="408" t="s">
        <v>3</v>
      </c>
      <c r="R300" s="409"/>
      <c r="S300" s="409"/>
      <c r="T300" s="409"/>
      <c r="U300" s="409"/>
      <c r="V300" s="410"/>
      <c r="W300" s="403" t="s">
        <v>4</v>
      </c>
      <c r="X300" s="396"/>
      <c r="Y300" s="396"/>
      <c r="Z300" s="396"/>
      <c r="AA300" s="396"/>
      <c r="AB300" s="397"/>
      <c r="AC300" s="396" t="s">
        <v>5</v>
      </c>
      <c r="AD300" s="396"/>
      <c r="AE300" s="396"/>
      <c r="AF300" s="396"/>
      <c r="AG300" s="396"/>
      <c r="AH300" s="397"/>
      <c r="AI300" s="395" t="s">
        <v>6</v>
      </c>
      <c r="AJ300" s="396"/>
      <c r="AK300" s="396"/>
      <c r="AL300" s="396"/>
      <c r="AM300" s="396"/>
      <c r="AN300" s="397"/>
      <c r="AO300" s="398" t="s">
        <v>7</v>
      </c>
      <c r="AP300" s="11"/>
      <c r="AQ300" s="11" t="s">
        <v>13</v>
      </c>
      <c r="AR300" s="3"/>
      <c r="AS300" s="3"/>
      <c r="AT300" s="3"/>
    </row>
    <row r="301" spans="1:46" ht="13.5" hidden="1" thickBot="1" x14ac:dyDescent="0.25">
      <c r="A301" s="405"/>
      <c r="B301" s="407"/>
      <c r="C301" s="9"/>
      <c r="D301" s="4"/>
      <c r="E301" s="5">
        <f t="shared" ref="E301:AN301" si="28">E293</f>
        <v>1</v>
      </c>
      <c r="F301" s="6">
        <f t="shared" si="28"/>
        <v>2</v>
      </c>
      <c r="G301" s="6">
        <f t="shared" si="28"/>
        <v>3</v>
      </c>
      <c r="H301" s="6">
        <f t="shared" si="28"/>
        <v>4</v>
      </c>
      <c r="I301" s="6">
        <f t="shared" si="28"/>
        <v>5</v>
      </c>
      <c r="J301" s="7">
        <f t="shared" si="28"/>
        <v>6</v>
      </c>
      <c r="K301" s="5">
        <f t="shared" si="28"/>
        <v>1</v>
      </c>
      <c r="L301" s="6">
        <f t="shared" si="28"/>
        <v>2</v>
      </c>
      <c r="M301" s="6">
        <f t="shared" si="28"/>
        <v>3</v>
      </c>
      <c r="N301" s="6">
        <f t="shared" si="28"/>
        <v>4</v>
      </c>
      <c r="O301" s="6">
        <f t="shared" si="28"/>
        <v>5</v>
      </c>
      <c r="P301" s="7">
        <f t="shared" si="28"/>
        <v>6</v>
      </c>
      <c r="Q301" s="5">
        <f t="shared" si="28"/>
        <v>1</v>
      </c>
      <c r="R301" s="6">
        <f t="shared" si="28"/>
        <v>2</v>
      </c>
      <c r="S301" s="6">
        <f t="shared" si="28"/>
        <v>3</v>
      </c>
      <c r="T301" s="6">
        <f t="shared" si="28"/>
        <v>4</v>
      </c>
      <c r="U301" s="6">
        <f t="shared" si="28"/>
        <v>5</v>
      </c>
      <c r="V301" s="7">
        <f t="shared" si="28"/>
        <v>6</v>
      </c>
      <c r="W301" s="5">
        <f t="shared" si="28"/>
        <v>1</v>
      </c>
      <c r="X301" s="6">
        <f t="shared" si="28"/>
        <v>2</v>
      </c>
      <c r="Y301" s="6">
        <f t="shared" si="28"/>
        <v>3</v>
      </c>
      <c r="Z301" s="6">
        <f t="shared" si="28"/>
        <v>4</v>
      </c>
      <c r="AA301" s="6">
        <f t="shared" si="28"/>
        <v>5</v>
      </c>
      <c r="AB301" s="7">
        <f t="shared" si="28"/>
        <v>6</v>
      </c>
      <c r="AC301" s="5">
        <f t="shared" si="28"/>
        <v>1</v>
      </c>
      <c r="AD301" s="6">
        <f t="shared" si="28"/>
        <v>2</v>
      </c>
      <c r="AE301" s="6">
        <f t="shared" si="28"/>
        <v>3</v>
      </c>
      <c r="AF301" s="6">
        <f t="shared" si="28"/>
        <v>4</v>
      </c>
      <c r="AG301" s="6">
        <f t="shared" si="28"/>
        <v>5</v>
      </c>
      <c r="AH301" s="7">
        <f t="shared" si="28"/>
        <v>6</v>
      </c>
      <c r="AI301" s="5">
        <f t="shared" si="28"/>
        <v>1</v>
      </c>
      <c r="AJ301" s="6">
        <f t="shared" si="28"/>
        <v>2</v>
      </c>
      <c r="AK301" s="6">
        <f t="shared" si="28"/>
        <v>3</v>
      </c>
      <c r="AL301" s="6">
        <f t="shared" si="28"/>
        <v>4</v>
      </c>
      <c r="AM301" s="6">
        <f t="shared" si="28"/>
        <v>5</v>
      </c>
      <c r="AN301" s="7">
        <f t="shared" si="28"/>
        <v>6</v>
      </c>
      <c r="AO301" s="399"/>
      <c r="AP301" s="11"/>
      <c r="AQ301" s="13" t="s">
        <v>13</v>
      </c>
      <c r="AR301" s="3"/>
      <c r="AS301" s="3"/>
      <c r="AT301" s="3"/>
    </row>
    <row r="302" spans="1:46" s="16" customFormat="1" ht="25.5" hidden="1" x14ac:dyDescent="0.35">
      <c r="A302" s="85"/>
      <c r="B302" s="79"/>
      <c r="C302" s="79"/>
      <c r="D302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302" s="400"/>
      <c r="F302" s="400"/>
      <c r="G302" s="400"/>
      <c r="H302" s="400"/>
      <c r="I302" s="400"/>
      <c r="J302" s="400"/>
      <c r="K302" s="400"/>
      <c r="L302" s="400"/>
      <c r="M302" s="400"/>
      <c r="N302" s="400"/>
      <c r="O302" s="400"/>
      <c r="P302" s="400"/>
      <c r="Q302" s="400"/>
      <c r="R302" s="400"/>
      <c r="S302" s="400"/>
      <c r="T302" s="400"/>
      <c r="U302" s="400"/>
      <c r="V302" s="400"/>
      <c r="W302" s="400"/>
      <c r="X302" s="400"/>
      <c r="Y302" s="400"/>
      <c r="Z302" s="400"/>
      <c r="AA302" s="400"/>
      <c r="AB302" s="400"/>
      <c r="AC302" s="400"/>
      <c r="AD302" s="400"/>
      <c r="AE302" s="400"/>
      <c r="AF302" s="400"/>
      <c r="AG302" s="400"/>
      <c r="AH302" s="400"/>
      <c r="AI302" s="400"/>
      <c r="AJ302" s="400"/>
      <c r="AK302" s="400"/>
      <c r="AL302" s="400"/>
      <c r="AM302" s="400"/>
      <c r="AN302" s="400"/>
      <c r="AO302" s="79"/>
      <c r="AP302" s="14"/>
      <c r="AQ302" s="11" t="s">
        <v>13</v>
      </c>
      <c r="AR302" s="15"/>
      <c r="AS302" s="15"/>
      <c r="AT302" s="15"/>
    </row>
    <row r="303" spans="1:46" s="16" customFormat="1" ht="90.75" hidden="1" x14ac:dyDescent="0.2">
      <c r="A303" s="84"/>
      <c r="B303" s="77"/>
      <c r="C303" s="77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7"/>
      <c r="AP303" s="14"/>
      <c r="AQ303" s="11" t="s">
        <v>13</v>
      </c>
      <c r="AR303" s="15"/>
      <c r="AS303" s="15"/>
      <c r="AT303" s="15"/>
    </row>
    <row r="304" spans="1:46" ht="59.25" hidden="1" x14ac:dyDescent="0.75">
      <c r="A304" s="83"/>
      <c r="B304" s="17"/>
      <c r="C304" s="17"/>
      <c r="D304" s="401" t="str">
        <f>D$8</f>
        <v>Выписка из расписания учебных занятий НГАУ с 28.01.19 по 07.06.19  уч.год.</v>
      </c>
      <c r="E304" s="401"/>
      <c r="F304" s="401"/>
      <c r="G304" s="401"/>
      <c r="H304" s="401"/>
      <c r="I304" s="401"/>
      <c r="J304" s="401"/>
      <c r="K304" s="401"/>
      <c r="L304" s="401"/>
      <c r="M304" s="401"/>
      <c r="N304" s="401"/>
      <c r="O304" s="401"/>
      <c r="P304" s="401"/>
      <c r="Q304" s="401"/>
      <c r="R304" s="401"/>
      <c r="S304" s="401"/>
      <c r="T304" s="401"/>
      <c r="U304" s="401"/>
      <c r="V304" s="401"/>
      <c r="W304" s="401"/>
      <c r="X304" s="401"/>
      <c r="Y304" s="401"/>
      <c r="Z304" s="401"/>
      <c r="AA304" s="401"/>
      <c r="AB304" s="401"/>
      <c r="AC304" s="401"/>
      <c r="AD304" s="401"/>
      <c r="AE304" s="401"/>
      <c r="AF304" s="401"/>
      <c r="AG304" s="401"/>
      <c r="AH304" s="401"/>
      <c r="AI304" s="401"/>
      <c r="AJ304" s="401"/>
      <c r="AK304" s="401"/>
      <c r="AL304" s="401"/>
      <c r="AM304" s="401"/>
      <c r="AN304" s="401"/>
      <c r="AO304" s="18"/>
      <c r="AP304" s="11"/>
      <c r="AQ304" s="11" t="s">
        <v>13</v>
      </c>
    </row>
    <row r="305" spans="1:46" ht="18" hidden="1" x14ac:dyDescent="0.2">
      <c r="B305" s="17"/>
      <c r="C305" s="17"/>
      <c r="D305" s="402" t="str">
        <f>D$9</f>
        <v>БТФ  гр. 2101, 2102,2103 ( зоотехния )       90 чел.- 6 подгр.</v>
      </c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  <c r="W305" s="402"/>
      <c r="X305" s="402"/>
      <c r="Y305" s="402"/>
      <c r="Z305" s="402"/>
      <c r="AA305" s="402"/>
      <c r="AB305" s="402"/>
      <c r="AC305" s="402"/>
      <c r="AD305" s="402"/>
      <c r="AE305" s="402"/>
      <c r="AF305" s="402"/>
      <c r="AG305" s="402"/>
      <c r="AH305" s="402"/>
      <c r="AI305" s="402"/>
      <c r="AJ305" s="402"/>
      <c r="AK305" s="402"/>
      <c r="AL305" s="402"/>
      <c r="AM305" s="402"/>
      <c r="AN305" s="402"/>
      <c r="AO305" s="17"/>
      <c r="AP305" s="11"/>
      <c r="AQ305" s="11" t="s">
        <v>13</v>
      </c>
    </row>
    <row r="306" spans="1:46" ht="15.75" hidden="1" x14ac:dyDescent="0.2">
      <c r="B306" s="79"/>
      <c r="C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5" t="e">
        <f>TRIM(#REF!)</f>
        <v>#REF!</v>
      </c>
      <c r="AO306" s="79"/>
      <c r="AP306" s="11"/>
      <c r="AQ306" s="11" t="s">
        <v>13</v>
      </c>
    </row>
    <row r="307" spans="1:46" ht="24" hidden="1" thickBot="1" x14ac:dyDescent="0.25">
      <c r="B307" s="78"/>
      <c r="D307" s="80" t="e">
        <f>#REF!</f>
        <v>#REF!</v>
      </c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2" t="e">
        <f>TRIM(#REF!)</f>
        <v>#REF!</v>
      </c>
      <c r="AO307" s="10"/>
      <c r="AP307" s="11"/>
      <c r="AQ307" s="11" t="s">
        <v>13</v>
      </c>
    </row>
    <row r="308" spans="1:46" ht="13.5" hidden="1" thickBot="1" x14ac:dyDescent="0.25">
      <c r="A308" s="404" t="s">
        <v>11</v>
      </c>
      <c r="B308" s="406" t="s">
        <v>0</v>
      </c>
      <c r="C308" s="8"/>
      <c r="D308" s="2"/>
      <c r="E308" s="403" t="s">
        <v>1</v>
      </c>
      <c r="F308" s="396"/>
      <c r="G308" s="396"/>
      <c r="H308" s="396"/>
      <c r="I308" s="396"/>
      <c r="J308" s="397"/>
      <c r="K308" s="403" t="s">
        <v>2</v>
      </c>
      <c r="L308" s="396"/>
      <c r="M308" s="396"/>
      <c r="N308" s="396"/>
      <c r="O308" s="396"/>
      <c r="P308" s="397"/>
      <c r="Q308" s="408" t="s">
        <v>3</v>
      </c>
      <c r="R308" s="409"/>
      <c r="S308" s="409"/>
      <c r="T308" s="409"/>
      <c r="U308" s="409"/>
      <c r="V308" s="410"/>
      <c r="W308" s="403" t="s">
        <v>4</v>
      </c>
      <c r="X308" s="396"/>
      <c r="Y308" s="396"/>
      <c r="Z308" s="396"/>
      <c r="AA308" s="396"/>
      <c r="AB308" s="397"/>
      <c r="AC308" s="396" t="s">
        <v>5</v>
      </c>
      <c r="AD308" s="396"/>
      <c r="AE308" s="396"/>
      <c r="AF308" s="396"/>
      <c r="AG308" s="396"/>
      <c r="AH308" s="397"/>
      <c r="AI308" s="395" t="s">
        <v>6</v>
      </c>
      <c r="AJ308" s="396"/>
      <c r="AK308" s="396"/>
      <c r="AL308" s="396"/>
      <c r="AM308" s="396"/>
      <c r="AN308" s="397"/>
      <c r="AO308" s="398" t="s">
        <v>7</v>
      </c>
      <c r="AP308" s="11"/>
      <c r="AQ308" s="11" t="s">
        <v>13</v>
      </c>
      <c r="AR308" s="3"/>
      <c r="AS308" s="3"/>
      <c r="AT308" s="3"/>
    </row>
    <row r="309" spans="1:46" ht="13.5" hidden="1" thickBot="1" x14ac:dyDescent="0.25">
      <c r="A309" s="405"/>
      <c r="B309" s="407"/>
      <c r="C309" s="9"/>
      <c r="D309" s="4"/>
      <c r="E309" s="5">
        <f t="shared" ref="E309:AN309" si="29">E301</f>
        <v>1</v>
      </c>
      <c r="F309" s="6">
        <f t="shared" si="29"/>
        <v>2</v>
      </c>
      <c r="G309" s="6">
        <f t="shared" si="29"/>
        <v>3</v>
      </c>
      <c r="H309" s="6">
        <f t="shared" si="29"/>
        <v>4</v>
      </c>
      <c r="I309" s="6">
        <f t="shared" si="29"/>
        <v>5</v>
      </c>
      <c r="J309" s="7">
        <f t="shared" si="29"/>
        <v>6</v>
      </c>
      <c r="K309" s="5">
        <f t="shared" si="29"/>
        <v>1</v>
      </c>
      <c r="L309" s="6">
        <f t="shared" si="29"/>
        <v>2</v>
      </c>
      <c r="M309" s="6">
        <f t="shared" si="29"/>
        <v>3</v>
      </c>
      <c r="N309" s="6">
        <f t="shared" si="29"/>
        <v>4</v>
      </c>
      <c r="O309" s="6">
        <f t="shared" si="29"/>
        <v>5</v>
      </c>
      <c r="P309" s="7">
        <f t="shared" si="29"/>
        <v>6</v>
      </c>
      <c r="Q309" s="5">
        <f t="shared" si="29"/>
        <v>1</v>
      </c>
      <c r="R309" s="6">
        <f t="shared" si="29"/>
        <v>2</v>
      </c>
      <c r="S309" s="6">
        <f t="shared" si="29"/>
        <v>3</v>
      </c>
      <c r="T309" s="6">
        <f t="shared" si="29"/>
        <v>4</v>
      </c>
      <c r="U309" s="6">
        <f t="shared" si="29"/>
        <v>5</v>
      </c>
      <c r="V309" s="7">
        <f t="shared" si="29"/>
        <v>6</v>
      </c>
      <c r="W309" s="5">
        <f t="shared" si="29"/>
        <v>1</v>
      </c>
      <c r="X309" s="6">
        <f t="shared" si="29"/>
        <v>2</v>
      </c>
      <c r="Y309" s="6">
        <f t="shared" si="29"/>
        <v>3</v>
      </c>
      <c r="Z309" s="6">
        <f t="shared" si="29"/>
        <v>4</v>
      </c>
      <c r="AA309" s="6">
        <f t="shared" si="29"/>
        <v>5</v>
      </c>
      <c r="AB309" s="7">
        <f t="shared" si="29"/>
        <v>6</v>
      </c>
      <c r="AC309" s="5">
        <f t="shared" si="29"/>
        <v>1</v>
      </c>
      <c r="AD309" s="6">
        <f t="shared" si="29"/>
        <v>2</v>
      </c>
      <c r="AE309" s="6">
        <f t="shared" si="29"/>
        <v>3</v>
      </c>
      <c r="AF309" s="6">
        <f t="shared" si="29"/>
        <v>4</v>
      </c>
      <c r="AG309" s="6">
        <f t="shared" si="29"/>
        <v>5</v>
      </c>
      <c r="AH309" s="7">
        <f t="shared" si="29"/>
        <v>6</v>
      </c>
      <c r="AI309" s="5">
        <f t="shared" si="29"/>
        <v>1</v>
      </c>
      <c r="AJ309" s="6">
        <f t="shared" si="29"/>
        <v>2</v>
      </c>
      <c r="AK309" s="6">
        <f t="shared" si="29"/>
        <v>3</v>
      </c>
      <c r="AL309" s="6">
        <f t="shared" si="29"/>
        <v>4</v>
      </c>
      <c r="AM309" s="6">
        <f t="shared" si="29"/>
        <v>5</v>
      </c>
      <c r="AN309" s="7">
        <f t="shared" si="29"/>
        <v>6</v>
      </c>
      <c r="AO309" s="399"/>
      <c r="AP309" s="11"/>
      <c r="AQ309" s="13" t="s">
        <v>13</v>
      </c>
      <c r="AR309" s="3"/>
      <c r="AS309" s="3"/>
      <c r="AT309" s="3"/>
    </row>
    <row r="310" spans="1:46" s="16" customFormat="1" ht="25.5" hidden="1" x14ac:dyDescent="0.35">
      <c r="A310" s="85"/>
      <c r="B310" s="79"/>
      <c r="C310" s="79"/>
      <c r="D310" s="400" t="str">
        <f>D$6</f>
        <v>Нечетная неделя с 04.02.2019.    Четная неделя с 28.01.2019.                   Сверка со стенным расписанием обязательна.                                    Методист Гарт Р.В.</v>
      </c>
      <c r="E310" s="400"/>
      <c r="F310" s="400"/>
      <c r="G310" s="400"/>
      <c r="H310" s="400"/>
      <c r="I310" s="400"/>
      <c r="J310" s="400"/>
      <c r="K310" s="400"/>
      <c r="L310" s="400"/>
      <c r="M310" s="400"/>
      <c r="N310" s="400"/>
      <c r="O310" s="400"/>
      <c r="P310" s="400"/>
      <c r="Q310" s="400"/>
      <c r="R310" s="400"/>
      <c r="S310" s="400"/>
      <c r="T310" s="400"/>
      <c r="U310" s="400"/>
      <c r="V310" s="400"/>
      <c r="W310" s="400"/>
      <c r="X310" s="400"/>
      <c r="Y310" s="400"/>
      <c r="Z310" s="400"/>
      <c r="AA310" s="400"/>
      <c r="AB310" s="400"/>
      <c r="AC310" s="400"/>
      <c r="AD310" s="400"/>
      <c r="AE310" s="400"/>
      <c r="AF310" s="400"/>
      <c r="AG310" s="400"/>
      <c r="AH310" s="400"/>
      <c r="AI310" s="400"/>
      <c r="AJ310" s="400"/>
      <c r="AK310" s="400"/>
      <c r="AL310" s="400"/>
      <c r="AM310" s="400"/>
      <c r="AN310" s="400"/>
      <c r="AO310" s="79"/>
      <c r="AP310" s="14"/>
      <c r="AQ310" s="11" t="s">
        <v>13</v>
      </c>
      <c r="AR310" s="15"/>
      <c r="AS310" s="15"/>
      <c r="AT310" s="15"/>
    </row>
    <row r="311" spans="1:46" s="16" customFormat="1" ht="90.75" hidden="1" x14ac:dyDescent="0.2">
      <c r="A311" s="84"/>
      <c r="B311" s="77"/>
      <c r="C311" s="77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7"/>
      <c r="AP311" s="14"/>
      <c r="AQ311" s="11" t="s">
        <v>13</v>
      </c>
      <c r="AR311" s="15"/>
      <c r="AS311" s="15"/>
      <c r="AT311" s="15"/>
    </row>
    <row r="315" spans="1:46" x14ac:dyDescent="0.2">
      <c r="AD315" s="3"/>
    </row>
    <row r="316" spans="1:46" x14ac:dyDescent="0.2">
      <c r="K316" s="3"/>
    </row>
  </sheetData>
  <autoFilter ref="AP1:AQ311">
    <filterColumn colId="0">
      <customFilters>
        <customFilter operator="notEqual" val=" "/>
      </customFilters>
    </filterColumn>
  </autoFilter>
  <mergeCells count="493">
    <mergeCell ref="D153:AN153"/>
    <mergeCell ref="A156:A157"/>
    <mergeCell ref="B156:B157"/>
    <mergeCell ref="E156:J156"/>
    <mergeCell ref="K156:P156"/>
    <mergeCell ref="Q156:V156"/>
    <mergeCell ref="W156:AB156"/>
    <mergeCell ref="AC156:AH156"/>
    <mergeCell ref="AI156:AN156"/>
    <mergeCell ref="A2:AO2"/>
    <mergeCell ref="A3:AO3"/>
    <mergeCell ref="A4:A5"/>
    <mergeCell ref="B4:B5"/>
    <mergeCell ref="E4:J4"/>
    <mergeCell ref="K4:P4"/>
    <mergeCell ref="AO4:AO5"/>
    <mergeCell ref="D9:AN9"/>
    <mergeCell ref="Q4:V4"/>
    <mergeCell ref="W4:AB4"/>
    <mergeCell ref="AC4:AH4"/>
    <mergeCell ref="AI4:AN4"/>
    <mergeCell ref="D6:AN6"/>
    <mergeCell ref="D8:AN8"/>
    <mergeCell ref="AO14:AO17"/>
    <mergeCell ref="W12:AB12"/>
    <mergeCell ref="AC12:AH12"/>
    <mergeCell ref="AI12:AN12"/>
    <mergeCell ref="D18:AN18"/>
    <mergeCell ref="D20:AN20"/>
    <mergeCell ref="AO148:AO149"/>
    <mergeCell ref="D145:AN145"/>
    <mergeCell ref="A148:A149"/>
    <mergeCell ref="B148:B149"/>
    <mergeCell ref="E148:J148"/>
    <mergeCell ref="K148:P148"/>
    <mergeCell ref="Q148:V148"/>
    <mergeCell ref="AC148:AH148"/>
    <mergeCell ref="AO12:AO13"/>
    <mergeCell ref="A14:A17"/>
    <mergeCell ref="A12:A13"/>
    <mergeCell ref="B12:B13"/>
    <mergeCell ref="E12:J12"/>
    <mergeCell ref="K12:P12"/>
    <mergeCell ref="B16:B17"/>
    <mergeCell ref="C16:C17"/>
    <mergeCell ref="D16:D17"/>
    <mergeCell ref="Q12:V12"/>
    <mergeCell ref="D21:AN21"/>
    <mergeCell ref="B14:B15"/>
    <mergeCell ref="C14:C15"/>
    <mergeCell ref="D14:D15"/>
    <mergeCell ref="A24:A25"/>
    <mergeCell ref="B24:B25"/>
    <mergeCell ref="E24:J24"/>
    <mergeCell ref="K24:P24"/>
    <mergeCell ref="Q24:V24"/>
    <mergeCell ref="W24:AB24"/>
    <mergeCell ref="AC24:AH24"/>
    <mergeCell ref="AI24:AN24"/>
    <mergeCell ref="AO24:AO25"/>
    <mergeCell ref="A26:A29"/>
    <mergeCell ref="B26:B27"/>
    <mergeCell ref="C26:C27"/>
    <mergeCell ref="D26:D27"/>
    <mergeCell ref="AO26:AO29"/>
    <mergeCell ref="B28:B29"/>
    <mergeCell ref="C28:C29"/>
    <mergeCell ref="D28:D29"/>
    <mergeCell ref="O27:P27"/>
    <mergeCell ref="B40:B41"/>
    <mergeCell ref="C40:C41"/>
    <mergeCell ref="K36:P36"/>
    <mergeCell ref="D40:D41"/>
    <mergeCell ref="A36:A37"/>
    <mergeCell ref="B36:B37"/>
    <mergeCell ref="D30:AN30"/>
    <mergeCell ref="D32:AN32"/>
    <mergeCell ref="D33:AN33"/>
    <mergeCell ref="Q36:V36"/>
    <mergeCell ref="W36:AB36"/>
    <mergeCell ref="AC36:AH36"/>
    <mergeCell ref="AI36:AN36"/>
    <mergeCell ref="E36:J36"/>
    <mergeCell ref="D42:AN42"/>
    <mergeCell ref="AO36:AO37"/>
    <mergeCell ref="B60:B61"/>
    <mergeCell ref="E60:J60"/>
    <mergeCell ref="K60:P60"/>
    <mergeCell ref="Q60:V60"/>
    <mergeCell ref="AO48:AO49"/>
    <mergeCell ref="AO50:AO53"/>
    <mergeCell ref="A48:A49"/>
    <mergeCell ref="B48:B49"/>
    <mergeCell ref="E48:J48"/>
    <mergeCell ref="K48:P48"/>
    <mergeCell ref="B52:B53"/>
    <mergeCell ref="C52:C53"/>
    <mergeCell ref="A50:A53"/>
    <mergeCell ref="B50:B51"/>
    <mergeCell ref="C50:C51"/>
    <mergeCell ref="D50:D51"/>
    <mergeCell ref="AO60:AO61"/>
    <mergeCell ref="A38:A41"/>
    <mergeCell ref="B38:B39"/>
    <mergeCell ref="C38:C39"/>
    <mergeCell ref="D38:D39"/>
    <mergeCell ref="AO38:AO41"/>
    <mergeCell ref="A62:A65"/>
    <mergeCell ref="B62:B63"/>
    <mergeCell ref="C62:C63"/>
    <mergeCell ref="D62:D63"/>
    <mergeCell ref="AO62:AO65"/>
    <mergeCell ref="B64:B65"/>
    <mergeCell ref="C64:C65"/>
    <mergeCell ref="D64:D65"/>
    <mergeCell ref="A60:A61"/>
    <mergeCell ref="D69:AN69"/>
    <mergeCell ref="AI60:AN60"/>
    <mergeCell ref="W60:AB60"/>
    <mergeCell ref="AC60:AH60"/>
    <mergeCell ref="AI72:AN72"/>
    <mergeCell ref="D66:AN66"/>
    <mergeCell ref="Q72:V72"/>
    <mergeCell ref="W72:AB72"/>
    <mergeCell ref="D68:AN68"/>
    <mergeCell ref="D78:AN78"/>
    <mergeCell ref="D80:AN80"/>
    <mergeCell ref="AO84:AO85"/>
    <mergeCell ref="AO72:AO73"/>
    <mergeCell ref="A74:A77"/>
    <mergeCell ref="B74:B75"/>
    <mergeCell ref="C74:C75"/>
    <mergeCell ref="D74:D75"/>
    <mergeCell ref="AO74:AO77"/>
    <mergeCell ref="B76:B77"/>
    <mergeCell ref="C76:C77"/>
    <mergeCell ref="K72:P72"/>
    <mergeCell ref="AC72:AH72"/>
    <mergeCell ref="A72:A73"/>
    <mergeCell ref="B72:B73"/>
    <mergeCell ref="E72:J72"/>
    <mergeCell ref="A86:A89"/>
    <mergeCell ref="B86:B87"/>
    <mergeCell ref="C86:C87"/>
    <mergeCell ref="D86:D87"/>
    <mergeCell ref="AO86:AO89"/>
    <mergeCell ref="B88:B89"/>
    <mergeCell ref="C88:C89"/>
    <mergeCell ref="D88:D89"/>
    <mergeCell ref="AI84:AN84"/>
    <mergeCell ref="A84:A85"/>
    <mergeCell ref="B84:B85"/>
    <mergeCell ref="E84:J84"/>
    <mergeCell ref="K84:P84"/>
    <mergeCell ref="Q84:V84"/>
    <mergeCell ref="W84:AB84"/>
    <mergeCell ref="A98:A101"/>
    <mergeCell ref="B98:B99"/>
    <mergeCell ref="C98:C99"/>
    <mergeCell ref="D98:D99"/>
    <mergeCell ref="A96:A97"/>
    <mergeCell ref="B96:B97"/>
    <mergeCell ref="B100:B101"/>
    <mergeCell ref="C100:C101"/>
    <mergeCell ref="D104:AN104"/>
    <mergeCell ref="AO140:AO141"/>
    <mergeCell ref="AO98:AO101"/>
    <mergeCell ref="D100:D101"/>
    <mergeCell ref="Q96:V96"/>
    <mergeCell ref="W96:AB96"/>
    <mergeCell ref="E96:J96"/>
    <mergeCell ref="K96:P96"/>
    <mergeCell ref="AC96:AH96"/>
    <mergeCell ref="AI96:AN96"/>
    <mergeCell ref="AO96:AO97"/>
    <mergeCell ref="AO132:AO133"/>
    <mergeCell ref="D128:AN128"/>
    <mergeCell ref="D129:AN129"/>
    <mergeCell ref="D102:AN102"/>
    <mergeCell ref="AO108:AO109"/>
    <mergeCell ref="D126:AN126"/>
    <mergeCell ref="G122:H122"/>
    <mergeCell ref="G124:H124"/>
    <mergeCell ref="A140:A141"/>
    <mergeCell ref="B140:B141"/>
    <mergeCell ref="E140:J140"/>
    <mergeCell ref="A132:A133"/>
    <mergeCell ref="D134:AN134"/>
    <mergeCell ref="D136:AN136"/>
    <mergeCell ref="D137:AN137"/>
    <mergeCell ref="B132:B133"/>
    <mergeCell ref="K140:P140"/>
    <mergeCell ref="Q132:V132"/>
    <mergeCell ref="AI140:AN140"/>
    <mergeCell ref="E132:J132"/>
    <mergeCell ref="K132:P132"/>
    <mergeCell ref="AC132:AH132"/>
    <mergeCell ref="AI132:AN132"/>
    <mergeCell ref="W132:AB132"/>
    <mergeCell ref="AI164:AN164"/>
    <mergeCell ref="AO164:AO165"/>
    <mergeCell ref="D142:AN142"/>
    <mergeCell ref="D160:AN160"/>
    <mergeCell ref="D161:AN161"/>
    <mergeCell ref="W164:AB164"/>
    <mergeCell ref="A172:A173"/>
    <mergeCell ref="B172:B173"/>
    <mergeCell ref="E172:J172"/>
    <mergeCell ref="K172:P172"/>
    <mergeCell ref="Q172:V172"/>
    <mergeCell ref="W172:AB172"/>
    <mergeCell ref="AI172:AN172"/>
    <mergeCell ref="AO172:AO173"/>
    <mergeCell ref="AI148:AN148"/>
    <mergeCell ref="Q164:V164"/>
    <mergeCell ref="E164:J164"/>
    <mergeCell ref="K164:P164"/>
    <mergeCell ref="A164:A165"/>
    <mergeCell ref="B164:B165"/>
    <mergeCell ref="AC164:AH164"/>
    <mergeCell ref="D158:AN158"/>
    <mergeCell ref="AO156:AO157"/>
    <mergeCell ref="D152:AN152"/>
    <mergeCell ref="D174:AN174"/>
    <mergeCell ref="D166:AN166"/>
    <mergeCell ref="D168:AN168"/>
    <mergeCell ref="D169:AN169"/>
    <mergeCell ref="AC172:AH172"/>
    <mergeCell ref="A188:A189"/>
    <mergeCell ref="B188:B189"/>
    <mergeCell ref="E188:J188"/>
    <mergeCell ref="K188:P188"/>
    <mergeCell ref="W180:AB180"/>
    <mergeCell ref="D176:AN176"/>
    <mergeCell ref="D177:AN177"/>
    <mergeCell ref="AC180:AH180"/>
    <mergeCell ref="A180:A181"/>
    <mergeCell ref="B180:B181"/>
    <mergeCell ref="E180:J180"/>
    <mergeCell ref="K180:P180"/>
    <mergeCell ref="A196:A197"/>
    <mergeCell ref="B196:B197"/>
    <mergeCell ref="E196:J196"/>
    <mergeCell ref="K196:P196"/>
    <mergeCell ref="AO180:AO181"/>
    <mergeCell ref="Q180:V180"/>
    <mergeCell ref="AI180:AN180"/>
    <mergeCell ref="AO188:AO189"/>
    <mergeCell ref="D182:AN182"/>
    <mergeCell ref="D184:AN184"/>
    <mergeCell ref="D185:AN185"/>
    <mergeCell ref="Q188:V188"/>
    <mergeCell ref="W188:AB188"/>
    <mergeCell ref="AC188:AH188"/>
    <mergeCell ref="AI188:AN188"/>
    <mergeCell ref="A212:A213"/>
    <mergeCell ref="B212:B213"/>
    <mergeCell ref="E212:J212"/>
    <mergeCell ref="K212:P212"/>
    <mergeCell ref="AO196:AO197"/>
    <mergeCell ref="D190:AN190"/>
    <mergeCell ref="D192:AN192"/>
    <mergeCell ref="D193:AN193"/>
    <mergeCell ref="Q196:V196"/>
    <mergeCell ref="W196:AB196"/>
    <mergeCell ref="AO204:AO205"/>
    <mergeCell ref="D198:AN198"/>
    <mergeCell ref="D200:AN200"/>
    <mergeCell ref="D201:AN201"/>
    <mergeCell ref="Q204:V204"/>
    <mergeCell ref="W204:AB204"/>
    <mergeCell ref="AC204:AH204"/>
    <mergeCell ref="AI204:AN204"/>
    <mergeCell ref="A204:A205"/>
    <mergeCell ref="B204:B205"/>
    <mergeCell ref="E204:J204"/>
    <mergeCell ref="K204:P204"/>
    <mergeCell ref="AC196:AH196"/>
    <mergeCell ref="AI196:AN196"/>
    <mergeCell ref="A228:A229"/>
    <mergeCell ref="B228:B229"/>
    <mergeCell ref="E228:J228"/>
    <mergeCell ref="K228:P228"/>
    <mergeCell ref="AO212:AO213"/>
    <mergeCell ref="D206:AN206"/>
    <mergeCell ref="D208:AN208"/>
    <mergeCell ref="D209:AN209"/>
    <mergeCell ref="Q212:V212"/>
    <mergeCell ref="W212:AB212"/>
    <mergeCell ref="AO220:AO221"/>
    <mergeCell ref="D214:AN214"/>
    <mergeCell ref="D216:AN216"/>
    <mergeCell ref="D217:AN217"/>
    <mergeCell ref="Q220:V220"/>
    <mergeCell ref="W220:AB220"/>
    <mergeCell ref="AC220:AH220"/>
    <mergeCell ref="AI220:AN220"/>
    <mergeCell ref="A220:A221"/>
    <mergeCell ref="B220:B221"/>
    <mergeCell ref="E220:J220"/>
    <mergeCell ref="K220:P220"/>
    <mergeCell ref="AC212:AH212"/>
    <mergeCell ref="AI212:AN212"/>
    <mergeCell ref="A244:A245"/>
    <mergeCell ref="B244:B245"/>
    <mergeCell ref="E244:J244"/>
    <mergeCell ref="K244:P244"/>
    <mergeCell ref="AO228:AO229"/>
    <mergeCell ref="D222:AN222"/>
    <mergeCell ref="D224:AN224"/>
    <mergeCell ref="D225:AN225"/>
    <mergeCell ref="Q228:V228"/>
    <mergeCell ref="W228:AB228"/>
    <mergeCell ref="AO236:AO237"/>
    <mergeCell ref="D230:AN230"/>
    <mergeCell ref="D232:AN232"/>
    <mergeCell ref="D233:AN233"/>
    <mergeCell ref="Q236:V236"/>
    <mergeCell ref="W236:AB236"/>
    <mergeCell ref="AC236:AH236"/>
    <mergeCell ref="AI236:AN236"/>
    <mergeCell ref="A236:A237"/>
    <mergeCell ref="B236:B237"/>
    <mergeCell ref="E236:J236"/>
    <mergeCell ref="K236:P236"/>
    <mergeCell ref="AC228:AH228"/>
    <mergeCell ref="AI228:AN228"/>
    <mergeCell ref="A260:A261"/>
    <mergeCell ref="B260:B261"/>
    <mergeCell ref="E260:J260"/>
    <mergeCell ref="K260:P260"/>
    <mergeCell ref="AO244:AO245"/>
    <mergeCell ref="D238:AN238"/>
    <mergeCell ref="D240:AN240"/>
    <mergeCell ref="D241:AN241"/>
    <mergeCell ref="Q244:V244"/>
    <mergeCell ref="W244:AB244"/>
    <mergeCell ref="AO252:AO253"/>
    <mergeCell ref="D246:AN246"/>
    <mergeCell ref="D248:AN248"/>
    <mergeCell ref="D249:AN249"/>
    <mergeCell ref="Q252:V252"/>
    <mergeCell ref="W252:AB252"/>
    <mergeCell ref="AC252:AH252"/>
    <mergeCell ref="AI252:AN252"/>
    <mergeCell ref="A252:A253"/>
    <mergeCell ref="B252:B253"/>
    <mergeCell ref="E252:J252"/>
    <mergeCell ref="K252:P252"/>
    <mergeCell ref="AC244:AH244"/>
    <mergeCell ref="AI244:AN244"/>
    <mergeCell ref="A276:A277"/>
    <mergeCell ref="B276:B277"/>
    <mergeCell ref="E276:J276"/>
    <mergeCell ref="K276:P276"/>
    <mergeCell ref="AO260:AO261"/>
    <mergeCell ref="D254:AN254"/>
    <mergeCell ref="D256:AN256"/>
    <mergeCell ref="D257:AN257"/>
    <mergeCell ref="Q260:V260"/>
    <mergeCell ref="W260:AB260"/>
    <mergeCell ref="AO268:AO269"/>
    <mergeCell ref="D262:AN262"/>
    <mergeCell ref="D264:AN264"/>
    <mergeCell ref="D265:AN265"/>
    <mergeCell ref="Q268:V268"/>
    <mergeCell ref="W268:AB268"/>
    <mergeCell ref="AC268:AH268"/>
    <mergeCell ref="AI268:AN268"/>
    <mergeCell ref="A268:A269"/>
    <mergeCell ref="B268:B269"/>
    <mergeCell ref="E268:J268"/>
    <mergeCell ref="K268:P268"/>
    <mergeCell ref="AC260:AH260"/>
    <mergeCell ref="AI260:AN260"/>
    <mergeCell ref="AO276:AO277"/>
    <mergeCell ref="D270:AN270"/>
    <mergeCell ref="D272:AN272"/>
    <mergeCell ref="D273:AN273"/>
    <mergeCell ref="Q276:V276"/>
    <mergeCell ref="W276:AB276"/>
    <mergeCell ref="A292:A293"/>
    <mergeCell ref="B292:B293"/>
    <mergeCell ref="AO284:AO285"/>
    <mergeCell ref="D278:AN278"/>
    <mergeCell ref="D280:AN280"/>
    <mergeCell ref="D281:AN281"/>
    <mergeCell ref="Q284:V284"/>
    <mergeCell ref="W284:AB284"/>
    <mergeCell ref="AC284:AH284"/>
    <mergeCell ref="AI284:AN284"/>
    <mergeCell ref="AO292:AO293"/>
    <mergeCell ref="AI292:AN292"/>
    <mergeCell ref="A284:A285"/>
    <mergeCell ref="B284:B285"/>
    <mergeCell ref="E284:J284"/>
    <mergeCell ref="K284:P284"/>
    <mergeCell ref="AC276:AH276"/>
    <mergeCell ref="AI276:AN276"/>
    <mergeCell ref="D294:AN294"/>
    <mergeCell ref="D296:AN296"/>
    <mergeCell ref="AO300:AO301"/>
    <mergeCell ref="D297:AN297"/>
    <mergeCell ref="Q300:V300"/>
    <mergeCell ref="E292:J292"/>
    <mergeCell ref="K292:P292"/>
    <mergeCell ref="Q292:V292"/>
    <mergeCell ref="A308:A309"/>
    <mergeCell ref="B308:B309"/>
    <mergeCell ref="E308:J308"/>
    <mergeCell ref="K308:P308"/>
    <mergeCell ref="W300:AB300"/>
    <mergeCell ref="AC300:AH300"/>
    <mergeCell ref="A300:A301"/>
    <mergeCell ref="B300:B301"/>
    <mergeCell ref="E300:J300"/>
    <mergeCell ref="K300:P300"/>
    <mergeCell ref="AO308:AO309"/>
    <mergeCell ref="D302:AN302"/>
    <mergeCell ref="D304:AN304"/>
    <mergeCell ref="D305:AN305"/>
    <mergeCell ref="Q308:V308"/>
    <mergeCell ref="W308:AB308"/>
    <mergeCell ref="AC308:AH308"/>
    <mergeCell ref="AI308:AN308"/>
    <mergeCell ref="D54:AN54"/>
    <mergeCell ref="D56:AN56"/>
    <mergeCell ref="D57:AN57"/>
    <mergeCell ref="AI48:AN48"/>
    <mergeCell ref="D44:AN44"/>
    <mergeCell ref="D52:D53"/>
    <mergeCell ref="D45:AN45"/>
    <mergeCell ref="Q48:V48"/>
    <mergeCell ref="W48:AB48"/>
    <mergeCell ref="AC48:AH48"/>
    <mergeCell ref="D93:AN93"/>
    <mergeCell ref="D90:AN90"/>
    <mergeCell ref="D92:AN92"/>
    <mergeCell ref="D76:D77"/>
    <mergeCell ref="D81:AN81"/>
    <mergeCell ref="AC84:AH84"/>
    <mergeCell ref="W148:AB148"/>
    <mergeCell ref="D150:AN150"/>
    <mergeCell ref="D144:AN144"/>
    <mergeCell ref="AC140:AH140"/>
    <mergeCell ref="Q140:V140"/>
    <mergeCell ref="W140:AB140"/>
    <mergeCell ref="D310:AN310"/>
    <mergeCell ref="AI300:AN300"/>
    <mergeCell ref="D286:AN286"/>
    <mergeCell ref="D288:AN288"/>
    <mergeCell ref="D289:AN289"/>
    <mergeCell ref="W292:AB292"/>
    <mergeCell ref="AC292:AH292"/>
    <mergeCell ref="D105:AN105"/>
    <mergeCell ref="A108:A109"/>
    <mergeCell ref="B108:B109"/>
    <mergeCell ref="E108:J108"/>
    <mergeCell ref="K108:P108"/>
    <mergeCell ref="Q108:V108"/>
    <mergeCell ref="W108:AB108"/>
    <mergeCell ref="AC108:AH108"/>
    <mergeCell ref="AI108:AN108"/>
    <mergeCell ref="A120:A121"/>
    <mergeCell ref="B120:B121"/>
    <mergeCell ref="E120:J120"/>
    <mergeCell ref="K120:P120"/>
    <mergeCell ref="Q120:V120"/>
    <mergeCell ref="W120:AB120"/>
    <mergeCell ref="A122:A125"/>
    <mergeCell ref="B122:B123"/>
    <mergeCell ref="A110:A113"/>
    <mergeCell ref="B110:B111"/>
    <mergeCell ref="C110:C111"/>
    <mergeCell ref="D110:D111"/>
    <mergeCell ref="AO110:AO113"/>
    <mergeCell ref="B112:B113"/>
    <mergeCell ref="C112:C113"/>
    <mergeCell ref="D112:D113"/>
    <mergeCell ref="C122:C123"/>
    <mergeCell ref="D122:D123"/>
    <mergeCell ref="AO122:AO125"/>
    <mergeCell ref="B124:B125"/>
    <mergeCell ref="C124:C125"/>
    <mergeCell ref="D124:D125"/>
    <mergeCell ref="U110:U111"/>
    <mergeCell ref="U112:U113"/>
    <mergeCell ref="AI120:AN120"/>
    <mergeCell ref="AO120:AO121"/>
    <mergeCell ref="D114:AN114"/>
    <mergeCell ref="D116:AN116"/>
    <mergeCell ref="D117:AN117"/>
    <mergeCell ref="AC120:AH120"/>
  </mergeCells>
  <phoneticPr fontId="8" type="noConversion"/>
  <printOptions horizontalCentered="1"/>
  <pageMargins left="0.19685039370078741" right="0" top="0.19685039370078741" bottom="0" header="0.31496062992125984" footer="0.31496062992125984"/>
  <pageSetup paperSize="9" scale="65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O48"/>
  <sheetViews>
    <sheetView tabSelected="1" topLeftCell="A37" zoomScale="90" zoomScaleNormal="90" workbookViewId="0">
      <selection sqref="A1:AO1"/>
    </sheetView>
  </sheetViews>
  <sheetFormatPr defaultRowHeight="12.75" x14ac:dyDescent="0.2"/>
  <cols>
    <col min="1" max="1" width="4.42578125" style="1" customWidth="1"/>
    <col min="2" max="2" width="19.28515625" style="1" customWidth="1"/>
    <col min="3" max="3" width="3.140625" style="1" customWidth="1"/>
    <col min="4" max="4" width="2.28515625" style="1" customWidth="1"/>
    <col min="5" max="40" width="4.85546875" style="1" customWidth="1"/>
    <col min="41" max="41" width="20.7109375" style="1" customWidth="1"/>
    <col min="42" max="16384" width="9.140625" style="1"/>
  </cols>
  <sheetData>
    <row r="1" spans="1:41" ht="26.25" x14ac:dyDescent="0.2">
      <c r="A1" s="431" t="s">
        <v>98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21" thickBot="1" x14ac:dyDescent="0.25">
      <c r="A2" s="432" t="s">
        <v>99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</row>
    <row r="3" spans="1:41" ht="13.5" thickBot="1" x14ac:dyDescent="0.25">
      <c r="A3" s="404" t="s">
        <v>11</v>
      </c>
      <c r="B3" s="406" t="s">
        <v>0</v>
      </c>
      <c r="C3" s="8"/>
      <c r="D3" s="2"/>
      <c r="E3" s="403" t="s">
        <v>1</v>
      </c>
      <c r="F3" s="396"/>
      <c r="G3" s="396"/>
      <c r="H3" s="396"/>
      <c r="I3" s="396"/>
      <c r="J3" s="397"/>
      <c r="K3" s="403" t="s">
        <v>2</v>
      </c>
      <c r="L3" s="396"/>
      <c r="M3" s="396"/>
      <c r="N3" s="396"/>
      <c r="O3" s="396"/>
      <c r="P3" s="397"/>
      <c r="Q3" s="408" t="s">
        <v>3</v>
      </c>
      <c r="R3" s="409"/>
      <c r="S3" s="409"/>
      <c r="T3" s="409"/>
      <c r="U3" s="409"/>
      <c r="V3" s="410"/>
      <c r="W3" s="403" t="s">
        <v>4</v>
      </c>
      <c r="X3" s="396"/>
      <c r="Y3" s="396"/>
      <c r="Z3" s="396"/>
      <c r="AA3" s="396"/>
      <c r="AB3" s="397"/>
      <c r="AC3" s="396" t="s">
        <v>5</v>
      </c>
      <c r="AD3" s="396"/>
      <c r="AE3" s="396"/>
      <c r="AF3" s="396"/>
      <c r="AG3" s="396"/>
      <c r="AH3" s="397"/>
      <c r="AI3" s="395" t="s">
        <v>6</v>
      </c>
      <c r="AJ3" s="396"/>
      <c r="AK3" s="396"/>
      <c r="AL3" s="396"/>
      <c r="AM3" s="396"/>
      <c r="AN3" s="397"/>
      <c r="AO3" s="398" t="s">
        <v>7</v>
      </c>
    </row>
    <row r="4" spans="1:41" ht="13.5" thickBot="1" x14ac:dyDescent="0.25">
      <c r="A4" s="405"/>
      <c r="B4" s="407"/>
      <c r="C4" s="9"/>
      <c r="D4" s="4"/>
      <c r="E4" s="5">
        <v>1</v>
      </c>
      <c r="F4" s="6">
        <f>E4+1</f>
        <v>2</v>
      </c>
      <c r="G4" s="6">
        <f>F4+1</f>
        <v>3</v>
      </c>
      <c r="H4" s="6">
        <f>G4+1</f>
        <v>4</v>
      </c>
      <c r="I4" s="6">
        <f>H4+1</f>
        <v>5</v>
      </c>
      <c r="J4" s="7">
        <f>I4+1</f>
        <v>6</v>
      </c>
      <c r="K4" s="5">
        <v>1</v>
      </c>
      <c r="L4" s="6">
        <f>K4+1</f>
        <v>2</v>
      </c>
      <c r="M4" s="6">
        <f>L4+1</f>
        <v>3</v>
      </c>
      <c r="N4" s="6">
        <f>M4+1</f>
        <v>4</v>
      </c>
      <c r="O4" s="6">
        <f>N4+1</f>
        <v>5</v>
      </c>
      <c r="P4" s="7">
        <f>O4+1</f>
        <v>6</v>
      </c>
      <c r="Q4" s="5">
        <v>1</v>
      </c>
      <c r="R4" s="6">
        <f>Q4+1</f>
        <v>2</v>
      </c>
      <c r="S4" s="6">
        <f>R4+1</f>
        <v>3</v>
      </c>
      <c r="T4" s="6">
        <f>S4+1</f>
        <v>4</v>
      </c>
      <c r="U4" s="6">
        <f>T4+1</f>
        <v>5</v>
      </c>
      <c r="V4" s="7">
        <f>U4+1</f>
        <v>6</v>
      </c>
      <c r="W4" s="5">
        <v>1</v>
      </c>
      <c r="X4" s="6">
        <f>W4+1</f>
        <v>2</v>
      </c>
      <c r="Y4" s="6">
        <f>X4+1</f>
        <v>3</v>
      </c>
      <c r="Z4" s="6">
        <f>Y4+1</f>
        <v>4</v>
      </c>
      <c r="AA4" s="6">
        <f>Z4+1</f>
        <v>5</v>
      </c>
      <c r="AB4" s="7">
        <f>AA4+1</f>
        <v>6</v>
      </c>
      <c r="AC4" s="5">
        <v>1</v>
      </c>
      <c r="AD4" s="6">
        <f>AC4+1</f>
        <v>2</v>
      </c>
      <c r="AE4" s="6">
        <f>AD4+1</f>
        <v>3</v>
      </c>
      <c r="AF4" s="6">
        <f>AE4+1</f>
        <v>4</v>
      </c>
      <c r="AG4" s="6">
        <f>AF4+1</f>
        <v>5</v>
      </c>
      <c r="AH4" s="7">
        <f>AG4+1</f>
        <v>6</v>
      </c>
      <c r="AI4" s="5">
        <v>1</v>
      </c>
      <c r="AJ4" s="6">
        <f>AI4+1</f>
        <v>2</v>
      </c>
      <c r="AK4" s="6">
        <f>AJ4+1</f>
        <v>3</v>
      </c>
      <c r="AL4" s="6">
        <f>AK4+1</f>
        <v>4</v>
      </c>
      <c r="AM4" s="6">
        <f>AL4+1</f>
        <v>5</v>
      </c>
      <c r="AN4" s="7">
        <f>AM4+1</f>
        <v>6</v>
      </c>
      <c r="AO4" s="399"/>
    </row>
    <row r="5" spans="1:41" ht="20.100000000000001" customHeight="1" x14ac:dyDescent="0.25">
      <c r="A5" s="370" t="s">
        <v>97</v>
      </c>
      <c r="B5" s="373" t="s">
        <v>101</v>
      </c>
      <c r="C5" s="375" t="s">
        <v>10</v>
      </c>
      <c r="D5" s="377" t="s">
        <v>8</v>
      </c>
      <c r="E5" s="124"/>
      <c r="F5" s="23"/>
      <c r="G5" s="259"/>
      <c r="H5" s="21"/>
      <c r="I5" s="21"/>
      <c r="J5" s="22"/>
      <c r="K5" s="60"/>
      <c r="L5" s="61"/>
      <c r="M5" s="21"/>
      <c r="N5" s="259"/>
      <c r="O5" s="21"/>
      <c r="P5" s="22"/>
      <c r="Q5" s="62"/>
      <c r="R5" s="89"/>
      <c r="S5" s="109"/>
      <c r="T5" s="259" t="s">
        <v>225</v>
      </c>
      <c r="U5" s="21"/>
      <c r="V5" s="64"/>
      <c r="W5" s="156"/>
      <c r="X5" s="92"/>
      <c r="Y5" s="21"/>
      <c r="Z5" s="92"/>
      <c r="AA5" s="21"/>
      <c r="AB5" s="66"/>
      <c r="AC5" s="23"/>
      <c r="AD5" s="234"/>
      <c r="AE5" s="234"/>
      <c r="AF5" s="187"/>
      <c r="AG5" s="64"/>
      <c r="AH5" s="22"/>
      <c r="AI5" s="60"/>
      <c r="AJ5" s="21"/>
      <c r="AK5" s="21"/>
      <c r="AL5" s="21"/>
      <c r="AM5" s="64"/>
      <c r="AN5" s="22"/>
      <c r="AO5" s="379" t="s">
        <v>241</v>
      </c>
    </row>
    <row r="6" spans="1:41" ht="20.100000000000001" customHeight="1" x14ac:dyDescent="0.25">
      <c r="A6" s="371"/>
      <c r="B6" s="374"/>
      <c r="C6" s="376"/>
      <c r="D6" s="378"/>
      <c r="E6" s="67"/>
      <c r="F6" s="33"/>
      <c r="G6" s="210"/>
      <c r="H6" s="210"/>
      <c r="I6" s="35"/>
      <c r="J6" s="36"/>
      <c r="K6" s="34"/>
      <c r="L6" s="35"/>
      <c r="M6" s="35"/>
      <c r="N6" s="210"/>
      <c r="O6" s="210"/>
      <c r="P6" s="36"/>
      <c r="Q6" s="37"/>
      <c r="R6" s="38"/>
      <c r="S6" s="39"/>
      <c r="T6" s="266" t="s">
        <v>139</v>
      </c>
      <c r="U6" s="266">
        <v>1</v>
      </c>
      <c r="V6" s="40"/>
      <c r="W6" s="165"/>
      <c r="X6" s="35"/>
      <c r="Y6" s="35"/>
      <c r="Z6" s="35"/>
      <c r="AA6" s="35"/>
      <c r="AB6" s="68"/>
      <c r="AC6" s="41"/>
      <c r="AD6" s="210"/>
      <c r="AE6" s="210"/>
      <c r="AF6" s="149"/>
      <c r="AG6" s="40"/>
      <c r="AH6" s="36"/>
      <c r="AI6" s="41"/>
      <c r="AJ6" s="35"/>
      <c r="AK6" s="35"/>
      <c r="AL6" s="35"/>
      <c r="AM6" s="40"/>
      <c r="AN6" s="36"/>
      <c r="AO6" s="380"/>
    </row>
    <row r="7" spans="1:41" ht="20.100000000000001" customHeight="1" x14ac:dyDescent="0.25">
      <c r="A7" s="371"/>
      <c r="B7" s="382" t="s">
        <v>236</v>
      </c>
      <c r="C7" s="384" t="s">
        <v>10</v>
      </c>
      <c r="D7" s="386" t="s">
        <v>9</v>
      </c>
      <c r="E7" s="49"/>
      <c r="F7" s="31"/>
      <c r="G7" s="200"/>
      <c r="H7" s="45"/>
      <c r="I7" s="45"/>
      <c r="J7" s="46"/>
      <c r="K7" s="70"/>
      <c r="L7" s="100"/>
      <c r="M7" s="45"/>
      <c r="N7" s="200"/>
      <c r="O7" s="45"/>
      <c r="P7" s="46"/>
      <c r="Q7" s="158"/>
      <c r="R7" s="90"/>
      <c r="S7" s="110"/>
      <c r="T7" s="200" t="s">
        <v>226</v>
      </c>
      <c r="U7" s="45"/>
      <c r="V7" s="48"/>
      <c r="W7" s="158"/>
      <c r="X7" s="179"/>
      <c r="Y7" s="45"/>
      <c r="Z7" s="50"/>
      <c r="AA7" s="45"/>
      <c r="AB7" s="73"/>
      <c r="AC7" s="44"/>
      <c r="AD7" s="232"/>
      <c r="AE7" s="232"/>
      <c r="AF7" s="180"/>
      <c r="AG7" s="48"/>
      <c r="AH7" s="46"/>
      <c r="AI7" s="130"/>
      <c r="AJ7" s="45"/>
      <c r="AK7" s="45"/>
      <c r="AL7" s="45"/>
      <c r="AM7" s="48"/>
      <c r="AN7" s="46"/>
      <c r="AO7" s="380"/>
    </row>
    <row r="8" spans="1:41" ht="20.100000000000001" customHeight="1" thickBot="1" x14ac:dyDescent="0.3">
      <c r="A8" s="372"/>
      <c r="B8" s="383"/>
      <c r="C8" s="385"/>
      <c r="D8" s="387"/>
      <c r="E8" s="55"/>
      <c r="F8" s="52"/>
      <c r="G8" s="213"/>
      <c r="H8" s="213"/>
      <c r="I8" s="52"/>
      <c r="J8" s="54"/>
      <c r="K8" s="55"/>
      <c r="L8" s="52"/>
      <c r="M8" s="52"/>
      <c r="N8" s="213"/>
      <c r="O8" s="213"/>
      <c r="P8" s="54"/>
      <c r="Q8" s="56"/>
      <c r="R8" s="57"/>
      <c r="S8" s="53"/>
      <c r="T8" s="218" t="s">
        <v>139</v>
      </c>
      <c r="U8" s="218">
        <v>1</v>
      </c>
      <c r="V8" s="54"/>
      <c r="W8" s="51"/>
      <c r="X8" s="52"/>
      <c r="Y8" s="52"/>
      <c r="Z8" s="52"/>
      <c r="AA8" s="52"/>
      <c r="AB8" s="74"/>
      <c r="AC8" s="53"/>
      <c r="AD8" s="213"/>
      <c r="AE8" s="213"/>
      <c r="AF8" s="103"/>
      <c r="AG8" s="58"/>
      <c r="AH8" s="54"/>
      <c r="AI8" s="277"/>
      <c r="AJ8" s="218"/>
      <c r="AK8" s="52"/>
      <c r="AL8" s="52"/>
      <c r="AM8" s="58"/>
      <c r="AN8" s="54"/>
      <c r="AO8" s="381"/>
    </row>
    <row r="9" spans="1:41" ht="20.100000000000001" customHeight="1" x14ac:dyDescent="0.25">
      <c r="A9" s="370" t="s">
        <v>97</v>
      </c>
      <c r="B9" s="373" t="s">
        <v>102</v>
      </c>
      <c r="C9" s="375" t="s">
        <v>16</v>
      </c>
      <c r="D9" s="377" t="s">
        <v>8</v>
      </c>
      <c r="E9" s="59"/>
      <c r="F9" s="23"/>
      <c r="G9" s="111"/>
      <c r="H9" s="92"/>
      <c r="I9" s="21"/>
      <c r="J9" s="22"/>
      <c r="K9" s="60"/>
      <c r="L9" s="61"/>
      <c r="M9" s="91"/>
      <c r="N9" s="259"/>
      <c r="O9" s="89"/>
      <c r="P9" s="22"/>
      <c r="Q9" s="151" t="s">
        <v>228</v>
      </c>
      <c r="R9" s="92"/>
      <c r="S9" s="151"/>
      <c r="T9" s="21"/>
      <c r="U9" s="21"/>
      <c r="V9" s="64"/>
      <c r="W9" s="65"/>
      <c r="X9" s="259" t="s">
        <v>179</v>
      </c>
      <c r="Y9" s="259"/>
      <c r="Z9" s="92"/>
      <c r="AA9" s="21"/>
      <c r="AB9" s="66"/>
      <c r="AC9" s="23"/>
      <c r="AD9" s="259"/>
      <c r="AE9" s="187"/>
      <c r="AF9" s="259"/>
      <c r="AG9" s="235"/>
      <c r="AH9" s="22"/>
      <c r="AI9" s="23"/>
      <c r="AJ9" s="21"/>
      <c r="AK9" s="21"/>
      <c r="AL9" s="21"/>
      <c r="AM9" s="64"/>
      <c r="AN9" s="22"/>
      <c r="AO9" s="379" t="s">
        <v>107</v>
      </c>
    </row>
    <row r="10" spans="1:41" ht="20.100000000000001" customHeight="1" x14ac:dyDescent="0.25">
      <c r="A10" s="371"/>
      <c r="B10" s="374"/>
      <c r="C10" s="376"/>
      <c r="D10" s="378"/>
      <c r="E10" s="67"/>
      <c r="F10" s="33"/>
      <c r="G10" s="35"/>
      <c r="H10" s="35"/>
      <c r="I10" s="35"/>
      <c r="J10" s="36"/>
      <c r="K10" s="34"/>
      <c r="L10" s="35"/>
      <c r="M10" s="35"/>
      <c r="N10" s="210"/>
      <c r="O10" s="210"/>
      <c r="P10" s="36"/>
      <c r="Q10" s="212" t="s">
        <v>187</v>
      </c>
      <c r="R10" s="210" t="s">
        <v>187</v>
      </c>
      <c r="S10" s="280" t="s">
        <v>139</v>
      </c>
      <c r="T10" s="210"/>
      <c r="U10" s="35"/>
      <c r="V10" s="40"/>
      <c r="W10" s="41"/>
      <c r="X10" s="210" t="s">
        <v>188</v>
      </c>
      <c r="Y10" s="210"/>
      <c r="Z10" s="210"/>
      <c r="AA10" s="123"/>
      <c r="AB10" s="68"/>
      <c r="AC10" s="41"/>
      <c r="AD10" s="210"/>
      <c r="AE10" s="210"/>
      <c r="AF10" s="266"/>
      <c r="AG10" s="40"/>
      <c r="AH10" s="36"/>
      <c r="AI10" s="41"/>
      <c r="AJ10" s="35"/>
      <c r="AK10" s="35"/>
      <c r="AL10" s="35"/>
      <c r="AM10" s="40"/>
      <c r="AN10" s="36"/>
      <c r="AO10" s="380"/>
    </row>
    <row r="11" spans="1:41" ht="20.100000000000001" customHeight="1" x14ac:dyDescent="0.25">
      <c r="A11" s="371"/>
      <c r="B11" s="382" t="s">
        <v>237</v>
      </c>
      <c r="C11" s="384" t="s">
        <v>10</v>
      </c>
      <c r="D11" s="386" t="s">
        <v>9</v>
      </c>
      <c r="E11" s="69"/>
      <c r="F11" s="31"/>
      <c r="G11" s="100"/>
      <c r="H11" s="50"/>
      <c r="I11" s="45"/>
      <c r="J11" s="46"/>
      <c r="K11" s="70"/>
      <c r="L11" s="45"/>
      <c r="M11" s="257"/>
      <c r="N11" s="200"/>
      <c r="O11" s="45"/>
      <c r="P11" s="46"/>
      <c r="Q11" s="256" t="s">
        <v>228</v>
      </c>
      <c r="R11" s="50"/>
      <c r="S11" s="281"/>
      <c r="T11" s="45"/>
      <c r="U11" s="45"/>
      <c r="V11" s="48"/>
      <c r="W11" s="72"/>
      <c r="X11" s="200" t="s">
        <v>179</v>
      </c>
      <c r="Y11" s="200"/>
      <c r="Z11" s="50"/>
      <c r="AA11" s="45"/>
      <c r="AB11" s="73"/>
      <c r="AC11" s="44"/>
      <c r="AD11" s="200"/>
      <c r="AE11" s="160"/>
      <c r="AF11" s="160"/>
      <c r="AG11" s="48"/>
      <c r="AH11" s="46"/>
      <c r="AI11" s="44"/>
      <c r="AJ11" s="45"/>
      <c r="AK11" s="45"/>
      <c r="AL11" s="45"/>
      <c r="AM11" s="48"/>
      <c r="AN11" s="46"/>
      <c r="AO11" s="380"/>
    </row>
    <row r="12" spans="1:41" ht="20.100000000000001" customHeight="1" thickBot="1" x14ac:dyDescent="0.3">
      <c r="A12" s="372"/>
      <c r="B12" s="383"/>
      <c r="C12" s="385"/>
      <c r="D12" s="387"/>
      <c r="E12" s="55"/>
      <c r="F12" s="52"/>
      <c r="G12" s="52"/>
      <c r="H12" s="52"/>
      <c r="I12" s="52"/>
      <c r="J12" s="54"/>
      <c r="K12" s="55"/>
      <c r="L12" s="52"/>
      <c r="M12" s="218"/>
      <c r="N12" s="213"/>
      <c r="O12" s="213"/>
      <c r="P12" s="54"/>
      <c r="Q12" s="221" t="s">
        <v>188</v>
      </c>
      <c r="R12" s="213" t="s">
        <v>188</v>
      </c>
      <c r="S12" s="277" t="s">
        <v>139</v>
      </c>
      <c r="T12" s="213"/>
      <c r="U12" s="52"/>
      <c r="V12" s="54"/>
      <c r="W12" s="55"/>
      <c r="X12" s="213" t="s">
        <v>187</v>
      </c>
      <c r="Y12" s="213"/>
      <c r="Z12" s="213"/>
      <c r="AA12" s="122"/>
      <c r="AB12" s="74"/>
      <c r="AC12" s="53"/>
      <c r="AD12" s="213"/>
      <c r="AE12" s="213"/>
      <c r="AF12" s="218"/>
      <c r="AG12" s="58"/>
      <c r="AH12" s="54"/>
      <c r="AI12" s="53"/>
      <c r="AJ12" s="52"/>
      <c r="AK12" s="52"/>
      <c r="AL12" s="52"/>
      <c r="AM12" s="58"/>
      <c r="AN12" s="54"/>
      <c r="AO12" s="381"/>
    </row>
    <row r="13" spans="1:41" ht="20.100000000000001" customHeight="1" x14ac:dyDescent="0.25">
      <c r="A13" s="370" t="s">
        <v>97</v>
      </c>
      <c r="B13" s="373" t="s">
        <v>19</v>
      </c>
      <c r="C13" s="375" t="s">
        <v>16</v>
      </c>
      <c r="D13" s="377" t="s">
        <v>8</v>
      </c>
      <c r="E13" s="59"/>
      <c r="F13" s="23"/>
      <c r="G13" s="259"/>
      <c r="H13" s="259"/>
      <c r="I13" s="259"/>
      <c r="J13" s="308"/>
      <c r="K13" s="152"/>
      <c r="L13" s="251"/>
      <c r="M13" s="187"/>
      <c r="N13" s="259"/>
      <c r="O13" s="259"/>
      <c r="P13" s="308"/>
      <c r="Q13" s="152"/>
      <c r="R13" s="327"/>
      <c r="S13" s="151"/>
      <c r="T13" s="259"/>
      <c r="U13" s="259"/>
      <c r="V13" s="308"/>
      <c r="W13" s="151" t="s">
        <v>195</v>
      </c>
      <c r="X13" s="92"/>
      <c r="Y13" s="151" t="s">
        <v>195</v>
      </c>
      <c r="Z13" s="259"/>
      <c r="AA13" s="21"/>
      <c r="AB13" s="66"/>
      <c r="AC13" s="23"/>
      <c r="AD13" s="21"/>
      <c r="AE13" s="86"/>
      <c r="AF13" s="89"/>
      <c r="AG13" s="64"/>
      <c r="AH13" s="22"/>
      <c r="AI13" s="23"/>
      <c r="AJ13" s="21"/>
      <c r="AK13" s="21"/>
      <c r="AL13" s="21"/>
      <c r="AM13" s="64"/>
      <c r="AN13" s="22"/>
      <c r="AO13" s="379" t="s">
        <v>108</v>
      </c>
    </row>
    <row r="14" spans="1:41" ht="20.100000000000001" customHeight="1" x14ac:dyDescent="0.25">
      <c r="A14" s="371"/>
      <c r="B14" s="374"/>
      <c r="C14" s="376"/>
      <c r="D14" s="378"/>
      <c r="E14" s="67"/>
      <c r="F14" s="33"/>
      <c r="G14" s="210"/>
      <c r="H14" s="210"/>
      <c r="I14" s="210"/>
      <c r="J14" s="211"/>
      <c r="K14" s="212"/>
      <c r="L14" s="210"/>
      <c r="M14" s="266"/>
      <c r="N14" s="210"/>
      <c r="O14" s="210"/>
      <c r="P14" s="211"/>
      <c r="Q14" s="222"/>
      <c r="R14" s="223"/>
      <c r="S14" s="76"/>
      <c r="T14" s="210"/>
      <c r="U14" s="210"/>
      <c r="V14" s="211"/>
      <c r="W14" s="212" t="s">
        <v>187</v>
      </c>
      <c r="X14" s="210" t="s">
        <v>187</v>
      </c>
      <c r="Y14" s="280" t="s">
        <v>139</v>
      </c>
      <c r="Z14" s="210" t="s">
        <v>188</v>
      </c>
      <c r="AA14" s="35"/>
      <c r="AB14" s="68"/>
      <c r="AC14" s="41"/>
      <c r="AD14" s="35"/>
      <c r="AE14" s="40"/>
      <c r="AF14" s="35"/>
      <c r="AG14" s="40"/>
      <c r="AH14" s="36"/>
      <c r="AI14" s="41"/>
      <c r="AJ14" s="35"/>
      <c r="AK14" s="35"/>
      <c r="AL14" s="35"/>
      <c r="AM14" s="40"/>
      <c r="AN14" s="36"/>
      <c r="AO14" s="380"/>
    </row>
    <row r="15" spans="1:41" ht="20.100000000000001" customHeight="1" x14ac:dyDescent="0.2">
      <c r="A15" s="371"/>
      <c r="B15" s="382" t="s">
        <v>238</v>
      </c>
      <c r="C15" s="384" t="s">
        <v>10</v>
      </c>
      <c r="D15" s="386" t="s">
        <v>9</v>
      </c>
      <c r="E15" s="69"/>
      <c r="F15" s="44"/>
      <c r="G15" s="200"/>
      <c r="H15" s="200"/>
      <c r="I15" s="200"/>
      <c r="J15" s="309"/>
      <c r="K15" s="256"/>
      <c r="L15" s="257"/>
      <c r="M15" s="200"/>
      <c r="N15" s="200"/>
      <c r="O15" s="200"/>
      <c r="P15" s="309"/>
      <c r="Q15" s="256"/>
      <c r="R15" s="325"/>
      <c r="S15" s="281"/>
      <c r="T15" s="200"/>
      <c r="U15" s="200"/>
      <c r="V15" s="309"/>
      <c r="W15" s="256" t="s">
        <v>195</v>
      </c>
      <c r="X15" s="50"/>
      <c r="Y15" s="281" t="s">
        <v>195</v>
      </c>
      <c r="Z15" s="200"/>
      <c r="AA15" s="45"/>
      <c r="AB15" s="73"/>
      <c r="AC15" s="44"/>
      <c r="AD15" s="45"/>
      <c r="AE15" s="87"/>
      <c r="AF15" s="90"/>
      <c r="AG15" s="48"/>
      <c r="AH15" s="46"/>
      <c r="AI15" s="44"/>
      <c r="AJ15" s="45"/>
      <c r="AK15" s="45"/>
      <c r="AL15" s="45"/>
      <c r="AM15" s="48"/>
      <c r="AN15" s="46"/>
      <c r="AO15" s="380"/>
    </row>
    <row r="16" spans="1:41" ht="20.100000000000001" customHeight="1" thickBot="1" x14ac:dyDescent="0.3">
      <c r="A16" s="372"/>
      <c r="B16" s="383"/>
      <c r="C16" s="385"/>
      <c r="D16" s="387"/>
      <c r="E16" s="55"/>
      <c r="F16" s="52"/>
      <c r="G16" s="213"/>
      <c r="H16" s="213"/>
      <c r="I16" s="213"/>
      <c r="J16" s="214"/>
      <c r="K16" s="215"/>
      <c r="L16" s="213"/>
      <c r="M16" s="213"/>
      <c r="N16" s="213"/>
      <c r="O16" s="213"/>
      <c r="P16" s="214"/>
      <c r="Q16" s="224"/>
      <c r="R16" s="220"/>
      <c r="S16" s="221"/>
      <c r="T16" s="213"/>
      <c r="U16" s="213"/>
      <c r="V16" s="214"/>
      <c r="W16" s="221" t="s">
        <v>188</v>
      </c>
      <c r="X16" s="213" t="s">
        <v>188</v>
      </c>
      <c r="Y16" s="277" t="s">
        <v>139</v>
      </c>
      <c r="Z16" s="213" t="s">
        <v>187</v>
      </c>
      <c r="AA16" s="52"/>
      <c r="AB16" s="74"/>
      <c r="AC16" s="53"/>
      <c r="AD16" s="52"/>
      <c r="AE16" s="58"/>
      <c r="AF16" s="52"/>
      <c r="AG16" s="58"/>
      <c r="AH16" s="54"/>
      <c r="AI16" s="53"/>
      <c r="AJ16" s="52"/>
      <c r="AK16" s="52"/>
      <c r="AL16" s="52"/>
      <c r="AM16" s="58"/>
      <c r="AN16" s="54"/>
      <c r="AO16" s="381"/>
    </row>
    <row r="17" spans="1:41" ht="20.100000000000001" customHeight="1" x14ac:dyDescent="0.25">
      <c r="A17" s="370" t="s">
        <v>117</v>
      </c>
      <c r="B17" s="373" t="s">
        <v>20</v>
      </c>
      <c r="C17" s="375" t="s">
        <v>10</v>
      </c>
      <c r="D17" s="377" t="s">
        <v>8</v>
      </c>
      <c r="E17" s="59"/>
      <c r="F17" s="23"/>
      <c r="G17" s="21"/>
      <c r="H17" s="251" t="s">
        <v>161</v>
      </c>
      <c r="I17" s="259" t="s">
        <v>222</v>
      </c>
      <c r="J17" s="22"/>
      <c r="K17" s="60"/>
      <c r="L17" s="259"/>
      <c r="M17" s="259"/>
      <c r="N17" s="146"/>
      <c r="O17" s="146"/>
      <c r="P17" s="308"/>
      <c r="Q17" s="151"/>
      <c r="R17" s="327"/>
      <c r="S17" s="152"/>
      <c r="T17" s="152"/>
      <c r="U17" s="146"/>
      <c r="V17" s="258"/>
      <c r="W17" s="292"/>
      <c r="X17" s="259"/>
      <c r="Y17" s="259"/>
      <c r="Z17" s="21"/>
      <c r="AA17" s="21"/>
      <c r="AB17" s="66"/>
      <c r="AC17" s="23"/>
      <c r="AD17" s="21"/>
      <c r="AE17" s="21"/>
      <c r="AF17" s="97"/>
      <c r="AG17" s="138"/>
      <c r="AH17" s="22"/>
      <c r="AI17" s="23"/>
      <c r="AJ17" s="21"/>
      <c r="AK17" s="21"/>
      <c r="AL17" s="21"/>
      <c r="AM17" s="64"/>
      <c r="AN17" s="22"/>
      <c r="AO17" s="379" t="s">
        <v>242</v>
      </c>
    </row>
    <row r="18" spans="1:41" ht="20.100000000000001" customHeight="1" x14ac:dyDescent="0.25">
      <c r="A18" s="371"/>
      <c r="B18" s="374"/>
      <c r="C18" s="376"/>
      <c r="D18" s="378"/>
      <c r="E18" s="67"/>
      <c r="F18" s="33"/>
      <c r="G18" s="35"/>
      <c r="H18" s="266" t="s">
        <v>139</v>
      </c>
      <c r="I18" s="266">
        <v>1</v>
      </c>
      <c r="J18" s="36"/>
      <c r="K18" s="34"/>
      <c r="L18" s="266"/>
      <c r="M18" s="266"/>
      <c r="N18" s="266"/>
      <c r="O18" s="266"/>
      <c r="P18" s="321"/>
      <c r="Q18" s="301"/>
      <c r="R18" s="307"/>
      <c r="S18" s="280"/>
      <c r="T18" s="266"/>
      <c r="U18" s="266"/>
      <c r="V18" s="288"/>
      <c r="W18" s="303"/>
      <c r="X18" s="35"/>
      <c r="Y18" s="35"/>
      <c r="Z18" s="35"/>
      <c r="AA18" s="35"/>
      <c r="AB18" s="68"/>
      <c r="AC18" s="41"/>
      <c r="AD18" s="35"/>
      <c r="AE18" s="35"/>
      <c r="AF18" s="35"/>
      <c r="AG18" s="40"/>
      <c r="AH18" s="36"/>
      <c r="AI18" s="41"/>
      <c r="AJ18" s="35"/>
      <c r="AK18" s="35"/>
      <c r="AL18" s="35"/>
      <c r="AM18" s="40"/>
      <c r="AN18" s="36"/>
      <c r="AO18" s="380"/>
    </row>
    <row r="19" spans="1:41" ht="20.100000000000001" customHeight="1" x14ac:dyDescent="0.25">
      <c r="A19" s="371"/>
      <c r="B19" s="382" t="s">
        <v>239</v>
      </c>
      <c r="C19" s="384" t="s">
        <v>10</v>
      </c>
      <c r="D19" s="386" t="s">
        <v>9</v>
      </c>
      <c r="E19" s="69"/>
      <c r="F19" s="31"/>
      <c r="G19" s="200"/>
      <c r="H19" s="257" t="s">
        <v>161</v>
      </c>
      <c r="I19" s="200" t="s">
        <v>222</v>
      </c>
      <c r="J19" s="46"/>
      <c r="K19" s="256"/>
      <c r="L19" s="160"/>
      <c r="M19" s="160"/>
      <c r="N19" s="200"/>
      <c r="O19" s="160"/>
      <c r="P19" s="314"/>
      <c r="Q19" s="256"/>
      <c r="R19" s="328"/>
      <c r="S19" s="311"/>
      <c r="T19" s="160"/>
      <c r="U19" s="160"/>
      <c r="V19" s="323"/>
      <c r="W19" s="293"/>
      <c r="X19" s="160"/>
      <c r="Y19" s="45"/>
      <c r="Z19" s="45"/>
      <c r="AA19" s="45"/>
      <c r="AB19" s="73"/>
      <c r="AC19" s="44"/>
      <c r="AD19" s="45"/>
      <c r="AE19" s="45"/>
      <c r="AF19" s="45"/>
      <c r="AG19" s="132"/>
      <c r="AH19" s="46"/>
      <c r="AI19" s="44"/>
      <c r="AJ19" s="45"/>
      <c r="AK19" s="45"/>
      <c r="AL19" s="45"/>
      <c r="AM19" s="48"/>
      <c r="AN19" s="46"/>
      <c r="AO19" s="380"/>
    </row>
    <row r="20" spans="1:41" ht="20.100000000000001" customHeight="1" thickBot="1" x14ac:dyDescent="0.3">
      <c r="A20" s="372"/>
      <c r="B20" s="383"/>
      <c r="C20" s="385"/>
      <c r="D20" s="387"/>
      <c r="E20" s="55"/>
      <c r="F20" s="52"/>
      <c r="G20" s="335" t="s">
        <v>229</v>
      </c>
      <c r="H20" s="218" t="s">
        <v>139</v>
      </c>
      <c r="I20" s="218">
        <v>1</v>
      </c>
      <c r="J20" s="329"/>
      <c r="K20" s="252"/>
      <c r="L20" s="218"/>
      <c r="M20" s="260"/>
      <c r="N20" s="218"/>
      <c r="O20" s="218"/>
      <c r="P20" s="219"/>
      <c r="Q20" s="286"/>
      <c r="R20" s="313"/>
      <c r="S20" s="277"/>
      <c r="T20" s="218"/>
      <c r="U20" s="218"/>
      <c r="V20" s="219"/>
      <c r="W20" s="217"/>
      <c r="X20" s="52"/>
      <c r="Y20" s="52"/>
      <c r="Z20" s="52"/>
      <c r="AA20" s="52"/>
      <c r="AB20" s="74"/>
      <c r="AC20" s="53"/>
      <c r="AD20" s="52"/>
      <c r="AE20" s="52"/>
      <c r="AF20" s="52"/>
      <c r="AG20" s="58"/>
      <c r="AH20" s="54"/>
      <c r="AI20" s="53"/>
      <c r="AJ20" s="52"/>
      <c r="AK20" s="52"/>
      <c r="AL20" s="52"/>
      <c r="AM20" s="58"/>
      <c r="AN20" s="54"/>
      <c r="AO20" s="381"/>
    </row>
    <row r="21" spans="1:41" ht="20.100000000000001" customHeight="1" x14ac:dyDescent="0.25">
      <c r="A21" s="411" t="s">
        <v>100</v>
      </c>
      <c r="B21" s="373" t="s">
        <v>61</v>
      </c>
      <c r="C21" s="375" t="s">
        <v>10</v>
      </c>
      <c r="D21" s="377" t="s">
        <v>8</v>
      </c>
      <c r="E21" s="59"/>
      <c r="F21" s="23"/>
      <c r="G21" s="86"/>
      <c r="H21" s="89"/>
      <c r="I21" s="21"/>
      <c r="J21" s="22"/>
      <c r="K21" s="151" t="s">
        <v>227</v>
      </c>
      <c r="L21" s="61"/>
      <c r="M21" s="21"/>
      <c r="N21" s="21"/>
      <c r="O21" s="21"/>
      <c r="P21" s="22"/>
      <c r="Q21" s="62"/>
      <c r="R21" s="63"/>
      <c r="S21" s="23"/>
      <c r="T21" s="92"/>
      <c r="U21" s="21"/>
      <c r="V21" s="64"/>
      <c r="W21" s="65"/>
      <c r="X21" s="21"/>
      <c r="Y21" s="21"/>
      <c r="Z21" s="21"/>
      <c r="AA21" s="92"/>
      <c r="AB21" s="66"/>
      <c r="AC21" s="23"/>
      <c r="AD21" s="21"/>
      <c r="AE21" s="21"/>
      <c r="AF21" s="21"/>
      <c r="AG21" s="258"/>
      <c r="AH21" s="22"/>
      <c r="AI21" s="23"/>
      <c r="AJ21" s="21"/>
      <c r="AK21" s="21"/>
      <c r="AL21" s="21"/>
      <c r="AM21" s="64"/>
      <c r="AN21" s="22"/>
      <c r="AO21" s="379" t="s">
        <v>71</v>
      </c>
    </row>
    <row r="22" spans="1:41" ht="20.100000000000001" customHeight="1" x14ac:dyDescent="0.25">
      <c r="A22" s="411"/>
      <c r="B22" s="374"/>
      <c r="C22" s="376"/>
      <c r="D22" s="378"/>
      <c r="E22" s="67"/>
      <c r="F22" s="33"/>
      <c r="G22" s="40"/>
      <c r="H22" s="35"/>
      <c r="I22" s="35"/>
      <c r="J22" s="36"/>
      <c r="K22" s="212" t="s">
        <v>139</v>
      </c>
      <c r="L22" s="210" t="s">
        <v>209</v>
      </c>
      <c r="M22" s="210" t="s">
        <v>209</v>
      </c>
      <c r="N22" s="35"/>
      <c r="O22" s="35"/>
      <c r="P22" s="36"/>
      <c r="Q22" s="37"/>
      <c r="R22" s="38"/>
      <c r="S22" s="39"/>
      <c r="T22" s="35"/>
      <c r="U22" s="35"/>
      <c r="V22" s="40"/>
      <c r="W22" s="41"/>
      <c r="X22" s="35"/>
      <c r="Y22" s="35"/>
      <c r="Z22" s="35"/>
      <c r="AA22" s="35"/>
      <c r="AB22" s="36"/>
      <c r="AC22" s="194"/>
      <c r="AD22" s="35"/>
      <c r="AE22" s="35"/>
      <c r="AF22" s="35"/>
      <c r="AG22" s="225"/>
      <c r="AH22" s="211"/>
      <c r="AI22" s="134"/>
      <c r="AJ22" s="35"/>
      <c r="AK22" s="35"/>
      <c r="AL22" s="35"/>
      <c r="AM22" s="40"/>
      <c r="AN22" s="36"/>
      <c r="AO22" s="380"/>
    </row>
    <row r="23" spans="1:41" ht="20.100000000000001" customHeight="1" x14ac:dyDescent="0.25">
      <c r="A23" s="411"/>
      <c r="B23" s="382" t="s">
        <v>240</v>
      </c>
      <c r="C23" s="384" t="s">
        <v>23</v>
      </c>
      <c r="D23" s="386" t="s">
        <v>9</v>
      </c>
      <c r="E23" s="69"/>
      <c r="F23" s="31"/>
      <c r="G23" s="87"/>
      <c r="H23" s="90"/>
      <c r="I23" s="45"/>
      <c r="J23" s="46"/>
      <c r="K23" s="256" t="s">
        <v>227</v>
      </c>
      <c r="L23" s="45"/>
      <c r="M23" s="45"/>
      <c r="N23" s="45"/>
      <c r="O23" s="45"/>
      <c r="P23" s="46"/>
      <c r="Q23" s="24"/>
      <c r="R23" s="25"/>
      <c r="S23" s="71"/>
      <c r="T23" s="50"/>
      <c r="U23" s="45"/>
      <c r="V23" s="48"/>
      <c r="W23" s="72"/>
      <c r="X23" s="45"/>
      <c r="Y23" s="45"/>
      <c r="Z23" s="45"/>
      <c r="AA23" s="200"/>
      <c r="AB23" s="73"/>
      <c r="AC23" s="44"/>
      <c r="AD23" s="45"/>
      <c r="AE23" s="45"/>
      <c r="AF23" s="45"/>
      <c r="AG23" s="48"/>
      <c r="AH23" s="46"/>
      <c r="AI23" s="70"/>
      <c r="AJ23" s="45"/>
      <c r="AK23" s="45"/>
      <c r="AL23" s="45"/>
      <c r="AM23" s="48"/>
      <c r="AN23" s="46"/>
      <c r="AO23" s="380"/>
    </row>
    <row r="24" spans="1:41" ht="20.100000000000001" customHeight="1" thickBot="1" x14ac:dyDescent="0.3">
      <c r="A24" s="412"/>
      <c r="B24" s="383"/>
      <c r="C24" s="385"/>
      <c r="D24" s="387"/>
      <c r="E24" s="55"/>
      <c r="F24" s="52"/>
      <c r="G24" s="58"/>
      <c r="H24" s="52"/>
      <c r="I24" s="52"/>
      <c r="J24" s="54"/>
      <c r="K24" s="215" t="s">
        <v>139</v>
      </c>
      <c r="L24" s="213" t="s">
        <v>139</v>
      </c>
      <c r="M24" s="213" t="s">
        <v>209</v>
      </c>
      <c r="N24" s="52"/>
      <c r="O24" s="52"/>
      <c r="P24" s="54"/>
      <c r="Q24" s="56"/>
      <c r="R24" s="57"/>
      <c r="S24" s="53"/>
      <c r="T24" s="52"/>
      <c r="U24" s="52"/>
      <c r="V24" s="54"/>
      <c r="W24" s="55"/>
      <c r="X24" s="52"/>
      <c r="Y24" s="52"/>
      <c r="Z24" s="52"/>
      <c r="AA24" s="213"/>
      <c r="AB24" s="237"/>
      <c r="AC24" s="53"/>
      <c r="AD24" s="52"/>
      <c r="AE24" s="52"/>
      <c r="AF24" s="52"/>
      <c r="AG24" s="58"/>
      <c r="AH24" s="54"/>
      <c r="AI24" s="133"/>
      <c r="AJ24" s="52"/>
      <c r="AK24" s="52"/>
      <c r="AL24" s="52"/>
      <c r="AM24" s="58"/>
      <c r="AN24" s="54"/>
      <c r="AO24" s="381"/>
    </row>
    <row r="25" spans="1:41" ht="20.100000000000001" customHeight="1" x14ac:dyDescent="0.25">
      <c r="A25" s="411" t="s">
        <v>100</v>
      </c>
      <c r="B25" s="373" t="s">
        <v>104</v>
      </c>
      <c r="C25" s="375" t="s">
        <v>16</v>
      </c>
      <c r="D25" s="377" t="s">
        <v>8</v>
      </c>
      <c r="E25" s="292" t="s">
        <v>231</v>
      </c>
      <c r="F25" s="23"/>
      <c r="G25" s="97"/>
      <c r="H25" s="92"/>
      <c r="I25" s="259"/>
      <c r="J25" s="22"/>
      <c r="K25" s="60"/>
      <c r="L25" s="89"/>
      <c r="M25" s="21"/>
      <c r="N25" s="21"/>
      <c r="O25" s="21"/>
      <c r="P25" s="22"/>
      <c r="Q25" s="62"/>
      <c r="R25" s="63"/>
      <c r="S25" s="23"/>
      <c r="T25" s="21"/>
      <c r="U25" s="21"/>
      <c r="V25" s="64"/>
      <c r="W25" s="124"/>
      <c r="X25" s="21"/>
      <c r="Y25" s="21"/>
      <c r="Z25" s="21"/>
      <c r="AA25" s="21"/>
      <c r="AB25" s="66"/>
      <c r="AC25" s="23"/>
      <c r="AD25" s="21"/>
      <c r="AE25" s="21"/>
      <c r="AF25" s="21"/>
      <c r="AG25" s="64"/>
      <c r="AH25" s="22"/>
      <c r="AI25" s="23"/>
      <c r="AJ25" s="21"/>
      <c r="AK25" s="21"/>
      <c r="AL25" s="21"/>
      <c r="AM25" s="64"/>
      <c r="AN25" s="22"/>
      <c r="AO25" s="379" t="s">
        <v>71</v>
      </c>
    </row>
    <row r="26" spans="1:41" ht="20.100000000000001" customHeight="1" x14ac:dyDescent="0.25">
      <c r="A26" s="411"/>
      <c r="B26" s="374"/>
      <c r="C26" s="376"/>
      <c r="D26" s="378"/>
      <c r="E26" s="226" t="s">
        <v>139</v>
      </c>
      <c r="F26" s="210" t="s">
        <v>209</v>
      </c>
      <c r="G26" s="210" t="s">
        <v>209</v>
      </c>
      <c r="H26" s="35"/>
      <c r="I26" s="210"/>
      <c r="J26" s="211"/>
      <c r="K26" s="34"/>
      <c r="L26" s="35"/>
      <c r="M26" s="35"/>
      <c r="N26" s="35"/>
      <c r="O26" s="35"/>
      <c r="P26" s="36"/>
      <c r="Q26" s="37"/>
      <c r="R26" s="38"/>
      <c r="S26" s="39"/>
      <c r="T26" s="35"/>
      <c r="U26" s="35"/>
      <c r="V26" s="40"/>
      <c r="W26" s="41"/>
      <c r="X26" s="35"/>
      <c r="Y26" s="35"/>
      <c r="Z26" s="35"/>
      <c r="AA26" s="35"/>
      <c r="AB26" s="68"/>
      <c r="AC26" s="41"/>
      <c r="AD26" s="35"/>
      <c r="AE26" s="35"/>
      <c r="AF26" s="35"/>
      <c r="AG26" s="40"/>
      <c r="AH26" s="36"/>
      <c r="AI26" s="41"/>
      <c r="AJ26" s="35"/>
      <c r="AK26" s="35"/>
      <c r="AL26" s="35"/>
      <c r="AM26" s="40"/>
      <c r="AN26" s="36"/>
      <c r="AO26" s="380"/>
    </row>
    <row r="27" spans="1:41" ht="20.100000000000001" customHeight="1" x14ac:dyDescent="0.2">
      <c r="A27" s="411"/>
      <c r="B27" s="382" t="s">
        <v>237</v>
      </c>
      <c r="C27" s="384" t="s">
        <v>10</v>
      </c>
      <c r="D27" s="386" t="s">
        <v>9</v>
      </c>
      <c r="E27" s="69"/>
      <c r="F27" s="256" t="s">
        <v>232</v>
      </c>
      <c r="G27" s="100"/>
      <c r="H27" s="50"/>
      <c r="I27" s="180"/>
      <c r="J27" s="46"/>
      <c r="K27" s="70"/>
      <c r="L27" s="45"/>
      <c r="M27" s="45"/>
      <c r="N27" s="45"/>
      <c r="O27" s="45"/>
      <c r="P27" s="46"/>
      <c r="Q27" s="24"/>
      <c r="R27" s="25"/>
      <c r="S27" s="71"/>
      <c r="T27" s="45"/>
      <c r="U27" s="45"/>
      <c r="V27" s="48"/>
      <c r="W27" s="49"/>
      <c r="X27" s="45"/>
      <c r="Y27" s="45"/>
      <c r="Z27" s="45"/>
      <c r="AA27" s="45"/>
      <c r="AB27" s="73"/>
      <c r="AC27" s="44"/>
      <c r="AD27" s="45"/>
      <c r="AE27" s="45"/>
      <c r="AF27" s="45"/>
      <c r="AG27" s="48"/>
      <c r="AH27" s="46"/>
      <c r="AI27" s="44"/>
      <c r="AJ27" s="45"/>
      <c r="AK27" s="45"/>
      <c r="AL27" s="45"/>
      <c r="AM27" s="48"/>
      <c r="AN27" s="46"/>
      <c r="AO27" s="380"/>
    </row>
    <row r="28" spans="1:41" ht="20.100000000000001" customHeight="1" thickBot="1" x14ac:dyDescent="0.3">
      <c r="A28" s="412"/>
      <c r="B28" s="383"/>
      <c r="C28" s="385"/>
      <c r="D28" s="387"/>
      <c r="E28" s="55"/>
      <c r="F28" s="213" t="s">
        <v>139</v>
      </c>
      <c r="G28" s="213" t="s">
        <v>209</v>
      </c>
      <c r="H28" s="52"/>
      <c r="I28" s="213"/>
      <c r="J28" s="214"/>
      <c r="K28" s="55"/>
      <c r="L28" s="52"/>
      <c r="M28" s="57"/>
      <c r="N28" s="52"/>
      <c r="O28" s="52"/>
      <c r="P28" s="54"/>
      <c r="Q28" s="56"/>
      <c r="R28" s="57"/>
      <c r="S28" s="53"/>
      <c r="T28" s="52"/>
      <c r="U28" s="52"/>
      <c r="V28" s="54"/>
      <c r="W28" s="55"/>
      <c r="X28" s="52"/>
      <c r="Y28" s="52"/>
      <c r="Z28" s="52"/>
      <c r="AA28" s="52"/>
      <c r="AB28" s="74"/>
      <c r="AC28" s="53"/>
      <c r="AD28" s="52"/>
      <c r="AE28" s="52"/>
      <c r="AF28" s="52"/>
      <c r="AG28" s="58"/>
      <c r="AH28" s="54"/>
      <c r="AI28" s="53"/>
      <c r="AJ28" s="52"/>
      <c r="AK28" s="52"/>
      <c r="AL28" s="52"/>
      <c r="AM28" s="58"/>
      <c r="AN28" s="54"/>
      <c r="AO28" s="381"/>
    </row>
    <row r="29" spans="1:41" ht="20.100000000000001" customHeight="1" x14ac:dyDescent="0.25">
      <c r="A29" s="411" t="s">
        <v>100</v>
      </c>
      <c r="B29" s="373" t="s">
        <v>40</v>
      </c>
      <c r="C29" s="375" t="s">
        <v>10</v>
      </c>
      <c r="D29" s="377" t="s">
        <v>8</v>
      </c>
      <c r="E29" s="186"/>
      <c r="F29" s="151"/>
      <c r="G29" s="86"/>
      <c r="H29" s="89"/>
      <c r="I29" s="21"/>
      <c r="J29" s="22"/>
      <c r="K29" s="60"/>
      <c r="L29" s="61"/>
      <c r="M29" s="21"/>
      <c r="N29" s="259" t="s">
        <v>233</v>
      </c>
      <c r="O29" s="92"/>
      <c r="P29" s="22"/>
      <c r="Q29" s="62"/>
      <c r="R29" s="63"/>
      <c r="S29" s="23"/>
      <c r="T29" s="21"/>
      <c r="U29" s="21"/>
      <c r="V29" s="64"/>
      <c r="W29" s="116"/>
      <c r="X29" s="92"/>
      <c r="Y29" s="21"/>
      <c r="Z29" s="21"/>
      <c r="AA29" s="21"/>
      <c r="AB29" s="66"/>
      <c r="AC29" s="23"/>
      <c r="AD29" s="21"/>
      <c r="AE29" s="21"/>
      <c r="AF29" s="21"/>
      <c r="AG29" s="64"/>
      <c r="AH29" s="22"/>
      <c r="AI29" s="23"/>
      <c r="AJ29" s="21"/>
      <c r="AK29" s="21"/>
      <c r="AL29" s="21"/>
      <c r="AM29" s="64"/>
      <c r="AN29" s="22"/>
      <c r="AO29" s="379" t="s">
        <v>35</v>
      </c>
    </row>
    <row r="30" spans="1:41" ht="20.100000000000001" customHeight="1" x14ac:dyDescent="0.25">
      <c r="A30" s="411"/>
      <c r="B30" s="374"/>
      <c r="C30" s="376"/>
      <c r="D30" s="378"/>
      <c r="E30" s="216"/>
      <c r="F30" s="209"/>
      <c r="G30" s="40"/>
      <c r="H30" s="35"/>
      <c r="I30" s="35"/>
      <c r="J30" s="36"/>
      <c r="K30" s="34"/>
      <c r="L30" s="35"/>
      <c r="M30" s="35"/>
      <c r="N30" s="210" t="s">
        <v>139</v>
      </c>
      <c r="O30" s="210" t="s">
        <v>209</v>
      </c>
      <c r="P30" s="36"/>
      <c r="Q30" s="37"/>
      <c r="R30" s="38"/>
      <c r="S30" s="39"/>
      <c r="T30" s="35"/>
      <c r="U30" s="35"/>
      <c r="V30" s="40"/>
      <c r="W30" s="41"/>
      <c r="X30" s="35"/>
      <c r="Y30" s="35"/>
      <c r="Z30" s="35"/>
      <c r="AA30" s="35"/>
      <c r="AB30" s="68"/>
      <c r="AC30" s="41"/>
      <c r="AD30" s="35"/>
      <c r="AE30" s="35"/>
      <c r="AF30" s="35"/>
      <c r="AG30" s="40"/>
      <c r="AH30" s="36"/>
      <c r="AI30" s="134"/>
      <c r="AJ30" s="35"/>
      <c r="AK30" s="35"/>
      <c r="AL30" s="35"/>
      <c r="AM30" s="40"/>
      <c r="AN30" s="36"/>
      <c r="AO30" s="380"/>
    </row>
    <row r="31" spans="1:41" ht="20.100000000000001" customHeight="1" x14ac:dyDescent="0.25">
      <c r="A31" s="411"/>
      <c r="B31" s="382" t="s">
        <v>237</v>
      </c>
      <c r="C31" s="384" t="s">
        <v>23</v>
      </c>
      <c r="D31" s="386" t="s">
        <v>9</v>
      </c>
      <c r="E31" s="69"/>
      <c r="F31" s="31"/>
      <c r="G31" s="87"/>
      <c r="H31" s="90"/>
      <c r="I31" s="200"/>
      <c r="J31" s="46"/>
      <c r="K31" s="70"/>
      <c r="L31" s="45"/>
      <c r="M31" s="200" t="s">
        <v>230</v>
      </c>
      <c r="N31" s="45"/>
      <c r="O31" s="45"/>
      <c r="P31" s="46"/>
      <c r="Q31" s="24"/>
      <c r="R31" s="45"/>
      <c r="S31" s="71"/>
      <c r="T31" s="45"/>
      <c r="U31" s="45"/>
      <c r="V31" s="48"/>
      <c r="W31" s="120"/>
      <c r="X31" s="50"/>
      <c r="Y31" s="45"/>
      <c r="Z31" s="45"/>
      <c r="AA31" s="45"/>
      <c r="AB31" s="73"/>
      <c r="AC31" s="256" t="s">
        <v>200</v>
      </c>
      <c r="AD31" s="45"/>
      <c r="AE31" s="45"/>
      <c r="AF31" s="45"/>
      <c r="AG31" s="48"/>
      <c r="AH31" s="46"/>
      <c r="AI31" s="70"/>
      <c r="AJ31" s="45"/>
      <c r="AK31" s="45"/>
      <c r="AL31" s="45"/>
      <c r="AM31" s="48"/>
      <c r="AN31" s="46"/>
      <c r="AO31" s="380"/>
    </row>
    <row r="32" spans="1:41" ht="20.100000000000001" customHeight="1" thickBot="1" x14ac:dyDescent="0.3">
      <c r="A32" s="412"/>
      <c r="B32" s="383"/>
      <c r="C32" s="385"/>
      <c r="D32" s="387"/>
      <c r="E32" s="55"/>
      <c r="F32" s="52"/>
      <c r="G32" s="58"/>
      <c r="H32" s="52"/>
      <c r="I32" s="213"/>
      <c r="J32" s="214"/>
      <c r="K32" s="55"/>
      <c r="L32" s="52"/>
      <c r="M32" s="213" t="s">
        <v>139</v>
      </c>
      <c r="N32" s="213" t="s">
        <v>209</v>
      </c>
      <c r="O32" s="213" t="s">
        <v>209</v>
      </c>
      <c r="P32" s="54"/>
      <c r="Q32" s="56"/>
      <c r="R32" s="52"/>
      <c r="S32" s="53"/>
      <c r="T32" s="52"/>
      <c r="U32" s="52"/>
      <c r="V32" s="54"/>
      <c r="W32" s="55"/>
      <c r="X32" s="52"/>
      <c r="Y32" s="52"/>
      <c r="Z32" s="52"/>
      <c r="AA32" s="52"/>
      <c r="AB32" s="74"/>
      <c r="AC32" s="221" t="s">
        <v>139</v>
      </c>
      <c r="AD32" s="52"/>
      <c r="AE32" s="52"/>
      <c r="AF32" s="52"/>
      <c r="AG32" s="58"/>
      <c r="AH32" s="54"/>
      <c r="AI32" s="133"/>
      <c r="AJ32" s="52"/>
      <c r="AK32" s="52"/>
      <c r="AL32" s="52"/>
      <c r="AM32" s="58"/>
      <c r="AN32" s="54"/>
      <c r="AO32" s="381"/>
    </row>
    <row r="33" spans="1:41" ht="20.100000000000001" customHeight="1" x14ac:dyDescent="0.25">
      <c r="A33" s="411" t="s">
        <v>100</v>
      </c>
      <c r="B33" s="373" t="s">
        <v>105</v>
      </c>
      <c r="C33" s="375" t="s">
        <v>16</v>
      </c>
      <c r="D33" s="377" t="s">
        <v>8</v>
      </c>
      <c r="E33" s="186"/>
      <c r="F33" s="151"/>
      <c r="G33" s="86"/>
      <c r="H33" s="89"/>
      <c r="I33" s="21"/>
      <c r="J33" s="22"/>
      <c r="K33" s="60"/>
      <c r="L33" s="61"/>
      <c r="M33" s="21"/>
      <c r="N33" s="21"/>
      <c r="O33" s="92"/>
      <c r="P33" s="22"/>
      <c r="Q33" s="62"/>
      <c r="R33" s="63"/>
      <c r="S33" s="23"/>
      <c r="T33" s="21"/>
      <c r="U33" s="21"/>
      <c r="V33" s="64"/>
      <c r="W33" s="116"/>
      <c r="X33" s="92"/>
      <c r="Y33" s="21"/>
      <c r="Z33" s="21"/>
      <c r="AA33" s="21"/>
      <c r="AB33" s="66"/>
      <c r="AC33" s="291" t="s">
        <v>200</v>
      </c>
      <c r="AD33" s="151" t="s">
        <v>234</v>
      </c>
      <c r="AE33" s="97"/>
      <c r="AF33" s="21"/>
      <c r="AG33" s="64"/>
      <c r="AH33" s="22"/>
      <c r="AI33" s="23"/>
      <c r="AJ33" s="21"/>
      <c r="AK33" s="21"/>
      <c r="AL33" s="21"/>
      <c r="AM33" s="64"/>
      <c r="AN33" s="22"/>
      <c r="AO33" s="379" t="s">
        <v>35</v>
      </c>
    </row>
    <row r="34" spans="1:41" ht="20.100000000000001" customHeight="1" x14ac:dyDescent="0.25">
      <c r="A34" s="411"/>
      <c r="B34" s="374"/>
      <c r="C34" s="376"/>
      <c r="D34" s="378"/>
      <c r="E34" s="216"/>
      <c r="F34" s="209"/>
      <c r="G34" s="40"/>
      <c r="H34" s="35"/>
      <c r="I34" s="35"/>
      <c r="J34" s="36"/>
      <c r="K34" s="34"/>
      <c r="L34" s="35"/>
      <c r="M34" s="35"/>
      <c r="N34" s="35"/>
      <c r="O34" s="35"/>
      <c r="P34" s="36"/>
      <c r="Q34" s="37"/>
      <c r="R34" s="38"/>
      <c r="S34" s="39"/>
      <c r="T34" s="35"/>
      <c r="U34" s="35"/>
      <c r="V34" s="40"/>
      <c r="W34" s="41"/>
      <c r="X34" s="35"/>
      <c r="Y34" s="35"/>
      <c r="Z34" s="35"/>
      <c r="AA34" s="35"/>
      <c r="AB34" s="68"/>
      <c r="AC34" s="226" t="s">
        <v>139</v>
      </c>
      <c r="AD34" s="210" t="s">
        <v>209</v>
      </c>
      <c r="AE34" s="210" t="s">
        <v>209</v>
      </c>
      <c r="AF34" s="35"/>
      <c r="AG34" s="40"/>
      <c r="AH34" s="36"/>
      <c r="AI34" s="134"/>
      <c r="AJ34" s="35"/>
      <c r="AK34" s="35"/>
      <c r="AL34" s="35"/>
      <c r="AM34" s="40"/>
      <c r="AN34" s="36"/>
      <c r="AO34" s="380"/>
    </row>
    <row r="35" spans="1:41" ht="20.100000000000001" customHeight="1" x14ac:dyDescent="0.25">
      <c r="A35" s="411"/>
      <c r="B35" s="382" t="s">
        <v>237</v>
      </c>
      <c r="C35" s="384" t="s">
        <v>10</v>
      </c>
      <c r="D35" s="386" t="s">
        <v>9</v>
      </c>
      <c r="E35" s="69"/>
      <c r="F35" s="31"/>
      <c r="G35" s="87"/>
      <c r="H35" s="90"/>
      <c r="I35" s="200"/>
      <c r="J35" s="46"/>
      <c r="K35" s="70"/>
      <c r="L35" s="45"/>
      <c r="M35" s="45"/>
      <c r="N35" s="45"/>
      <c r="O35" s="45"/>
      <c r="P35" s="46"/>
      <c r="Q35" s="24"/>
      <c r="R35" s="45"/>
      <c r="S35" s="71"/>
      <c r="T35" s="45"/>
      <c r="U35" s="45"/>
      <c r="V35" s="48"/>
      <c r="W35" s="120"/>
      <c r="X35" s="50"/>
      <c r="Y35" s="45"/>
      <c r="Z35" s="45"/>
      <c r="AA35" s="45"/>
      <c r="AB35" s="73"/>
      <c r="AC35" s="69"/>
      <c r="AD35" s="256" t="s">
        <v>234</v>
      </c>
      <c r="AE35" s="100"/>
      <c r="AF35" s="45"/>
      <c r="AG35" s="48"/>
      <c r="AH35" s="46"/>
      <c r="AI35" s="70"/>
      <c r="AJ35" s="45"/>
      <c r="AK35" s="45"/>
      <c r="AL35" s="45"/>
      <c r="AM35" s="48"/>
      <c r="AN35" s="46"/>
      <c r="AO35" s="380"/>
    </row>
    <row r="36" spans="1:41" ht="20.100000000000001" customHeight="1" thickBot="1" x14ac:dyDescent="0.3">
      <c r="A36" s="412"/>
      <c r="B36" s="383"/>
      <c r="C36" s="385"/>
      <c r="D36" s="387"/>
      <c r="E36" s="55"/>
      <c r="F36" s="52"/>
      <c r="G36" s="58"/>
      <c r="H36" s="52"/>
      <c r="I36" s="213"/>
      <c r="J36" s="214"/>
      <c r="K36" s="55"/>
      <c r="L36" s="52"/>
      <c r="M36" s="52"/>
      <c r="N36" s="52"/>
      <c r="O36" s="52"/>
      <c r="P36" s="54"/>
      <c r="Q36" s="56"/>
      <c r="R36" s="52"/>
      <c r="S36" s="53"/>
      <c r="T36" s="52"/>
      <c r="U36" s="52"/>
      <c r="V36" s="54"/>
      <c r="W36" s="55"/>
      <c r="X36" s="52"/>
      <c r="Y36" s="52"/>
      <c r="Z36" s="52"/>
      <c r="AA36" s="52"/>
      <c r="AB36" s="74"/>
      <c r="AC36" s="55"/>
      <c r="AD36" s="213" t="s">
        <v>139</v>
      </c>
      <c r="AE36" s="213" t="s">
        <v>209</v>
      </c>
      <c r="AF36" s="52"/>
      <c r="AG36" s="58"/>
      <c r="AH36" s="54"/>
      <c r="AI36" s="133"/>
      <c r="AJ36" s="52"/>
      <c r="AK36" s="52"/>
      <c r="AL36" s="52"/>
      <c r="AM36" s="58"/>
      <c r="AN36" s="54"/>
      <c r="AO36" s="381"/>
    </row>
    <row r="37" spans="1:41" ht="20.100000000000001" customHeight="1" x14ac:dyDescent="0.25">
      <c r="A37" s="411" t="s">
        <v>100</v>
      </c>
      <c r="B37" s="373" t="s">
        <v>21</v>
      </c>
      <c r="C37" s="375" t="s">
        <v>10</v>
      </c>
      <c r="D37" s="377" t="s">
        <v>8</v>
      </c>
      <c r="E37" s="292"/>
      <c r="F37" s="23"/>
      <c r="G37" s="86"/>
      <c r="H37" s="89"/>
      <c r="I37" s="259"/>
      <c r="J37" s="22"/>
      <c r="K37" s="151" t="s">
        <v>235</v>
      </c>
      <c r="L37" s="61"/>
      <c r="M37" s="21"/>
      <c r="N37" s="21"/>
      <c r="O37" s="21"/>
      <c r="P37" s="22"/>
      <c r="Q37" s="62"/>
      <c r="R37" s="63"/>
      <c r="S37" s="23"/>
      <c r="T37" s="92"/>
      <c r="U37" s="21"/>
      <c r="V37" s="64"/>
      <c r="W37" s="65"/>
      <c r="X37" s="21"/>
      <c r="Y37" s="21"/>
      <c r="Z37" s="21"/>
      <c r="AA37" s="92"/>
      <c r="AB37" s="66"/>
      <c r="AC37" s="23"/>
      <c r="AD37" s="21"/>
      <c r="AE37" s="21"/>
      <c r="AF37" s="21"/>
      <c r="AG37" s="64"/>
      <c r="AH37" s="22"/>
      <c r="AI37" s="23"/>
      <c r="AJ37" s="21"/>
      <c r="AK37" s="21"/>
      <c r="AL37" s="21"/>
      <c r="AM37" s="64"/>
      <c r="AN37" s="22"/>
      <c r="AO37" s="379" t="s">
        <v>36</v>
      </c>
    </row>
    <row r="38" spans="1:41" ht="20.100000000000001" customHeight="1" x14ac:dyDescent="0.25">
      <c r="A38" s="411"/>
      <c r="B38" s="374"/>
      <c r="C38" s="376"/>
      <c r="D38" s="378"/>
      <c r="E38" s="216"/>
      <c r="F38" s="209"/>
      <c r="G38" s="40"/>
      <c r="H38" s="35"/>
      <c r="I38" s="210"/>
      <c r="J38" s="211"/>
      <c r="K38" s="212" t="s">
        <v>139</v>
      </c>
      <c r="L38" s="210" t="s">
        <v>209</v>
      </c>
      <c r="M38" s="210" t="s">
        <v>209</v>
      </c>
      <c r="N38" s="35"/>
      <c r="O38" s="35"/>
      <c r="P38" s="36"/>
      <c r="Q38" s="37"/>
      <c r="R38" s="38"/>
      <c r="S38" s="39"/>
      <c r="T38" s="35"/>
      <c r="U38" s="35"/>
      <c r="V38" s="40"/>
      <c r="W38" s="41"/>
      <c r="X38" s="35"/>
      <c r="Y38" s="35"/>
      <c r="Z38" s="35"/>
      <c r="AA38" s="35"/>
      <c r="AB38" s="36"/>
      <c r="AC38" s="194"/>
      <c r="AD38" s="35"/>
      <c r="AE38" s="35"/>
      <c r="AF38" s="35"/>
      <c r="AG38" s="40"/>
      <c r="AH38" s="36"/>
      <c r="AI38" s="134"/>
      <c r="AJ38" s="35"/>
      <c r="AK38" s="35"/>
      <c r="AL38" s="35"/>
      <c r="AM38" s="40"/>
      <c r="AN38" s="36"/>
      <c r="AO38" s="380"/>
    </row>
    <row r="39" spans="1:41" ht="20.100000000000001" customHeight="1" x14ac:dyDescent="0.25">
      <c r="A39" s="411"/>
      <c r="B39" s="382" t="s">
        <v>237</v>
      </c>
      <c r="C39" s="384" t="s">
        <v>23</v>
      </c>
      <c r="D39" s="386" t="s">
        <v>9</v>
      </c>
      <c r="E39" s="201"/>
      <c r="F39" s="31"/>
      <c r="G39" s="300"/>
      <c r="H39" s="90"/>
      <c r="I39" s="200"/>
      <c r="J39" s="46"/>
      <c r="K39" s="256" t="s">
        <v>235</v>
      </c>
      <c r="L39" s="45"/>
      <c r="M39" s="45"/>
      <c r="N39" s="45"/>
      <c r="O39" s="45"/>
      <c r="P39" s="46"/>
      <c r="Q39" s="24"/>
      <c r="R39" s="25"/>
      <c r="S39" s="71"/>
      <c r="T39" s="50"/>
      <c r="U39" s="45"/>
      <c r="V39" s="48"/>
      <c r="W39" s="72"/>
      <c r="X39" s="45"/>
      <c r="Y39" s="45"/>
      <c r="Z39" s="45"/>
      <c r="AA39" s="45"/>
      <c r="AB39" s="73"/>
      <c r="AC39" s="44"/>
      <c r="AD39" s="45"/>
      <c r="AE39" s="45"/>
      <c r="AF39" s="45"/>
      <c r="AG39" s="48"/>
      <c r="AH39" s="46"/>
      <c r="AI39" s="70"/>
      <c r="AJ39" s="45"/>
      <c r="AK39" s="45"/>
      <c r="AL39" s="45"/>
      <c r="AM39" s="48"/>
      <c r="AN39" s="46"/>
      <c r="AO39" s="380"/>
    </row>
    <row r="40" spans="1:41" ht="20.100000000000001" customHeight="1" thickBot="1" x14ac:dyDescent="0.3">
      <c r="A40" s="412"/>
      <c r="B40" s="383"/>
      <c r="C40" s="385"/>
      <c r="D40" s="387"/>
      <c r="E40" s="215"/>
      <c r="F40" s="213"/>
      <c r="G40" s="58"/>
      <c r="H40" s="52"/>
      <c r="I40" s="213"/>
      <c r="J40" s="214"/>
      <c r="K40" s="215" t="s">
        <v>139</v>
      </c>
      <c r="L40" s="213" t="s">
        <v>139</v>
      </c>
      <c r="M40" s="213" t="s">
        <v>209</v>
      </c>
      <c r="N40" s="52"/>
      <c r="O40" s="52"/>
      <c r="P40" s="54"/>
      <c r="Q40" s="56"/>
      <c r="R40" s="57"/>
      <c r="S40" s="53"/>
      <c r="T40" s="52"/>
      <c r="U40" s="52"/>
      <c r="V40" s="54"/>
      <c r="W40" s="55"/>
      <c r="X40" s="52"/>
      <c r="Y40" s="52"/>
      <c r="Z40" s="52"/>
      <c r="AA40" s="52"/>
      <c r="AB40" s="74"/>
      <c r="AC40" s="53"/>
      <c r="AD40" s="52"/>
      <c r="AE40" s="52"/>
      <c r="AF40" s="52"/>
      <c r="AG40" s="58"/>
      <c r="AH40" s="54"/>
      <c r="AI40" s="133"/>
      <c r="AJ40" s="52"/>
      <c r="AK40" s="52"/>
      <c r="AL40" s="52"/>
      <c r="AM40" s="58"/>
      <c r="AN40" s="54"/>
      <c r="AO40" s="381"/>
    </row>
    <row r="41" spans="1:41" ht="20.100000000000001" customHeight="1" x14ac:dyDescent="0.25">
      <c r="A41" s="411" t="s">
        <v>100</v>
      </c>
      <c r="B41" s="373" t="s">
        <v>106</v>
      </c>
      <c r="C41" s="375" t="s">
        <v>16</v>
      </c>
      <c r="D41" s="377" t="s">
        <v>8</v>
      </c>
      <c r="E41" s="292"/>
      <c r="F41" s="23"/>
      <c r="G41" s="86"/>
      <c r="H41" s="89"/>
      <c r="I41" s="259"/>
      <c r="J41" s="22"/>
      <c r="K41" s="60"/>
      <c r="L41" s="61"/>
      <c r="M41" s="21"/>
      <c r="N41" s="21"/>
      <c r="O41" s="21"/>
      <c r="P41" s="22"/>
      <c r="Q41" s="62"/>
      <c r="R41" s="63"/>
      <c r="S41" s="23"/>
      <c r="T41" s="92"/>
      <c r="U41" s="21"/>
      <c r="V41" s="64"/>
      <c r="W41" s="65"/>
      <c r="X41" s="21"/>
      <c r="Y41" s="21"/>
      <c r="Z41" s="21"/>
      <c r="AA41" s="259" t="s">
        <v>143</v>
      </c>
      <c r="AB41" s="66"/>
      <c r="AC41" s="23"/>
      <c r="AD41" s="21"/>
      <c r="AE41" s="21"/>
      <c r="AF41" s="259" t="s">
        <v>211</v>
      </c>
      <c r="AG41" s="64"/>
      <c r="AH41" s="22"/>
      <c r="AI41" s="23"/>
      <c r="AJ41" s="21"/>
      <c r="AK41" s="21"/>
      <c r="AL41" s="21"/>
      <c r="AM41" s="64"/>
      <c r="AN41" s="22"/>
      <c r="AO41" s="379" t="s">
        <v>36</v>
      </c>
    </row>
    <row r="42" spans="1:41" ht="20.100000000000001" customHeight="1" x14ac:dyDescent="0.25">
      <c r="A42" s="411"/>
      <c r="B42" s="374"/>
      <c r="C42" s="376"/>
      <c r="D42" s="378"/>
      <c r="E42" s="216"/>
      <c r="F42" s="209"/>
      <c r="G42" s="40"/>
      <c r="H42" s="35"/>
      <c r="I42" s="210"/>
      <c r="J42" s="211"/>
      <c r="K42" s="34"/>
      <c r="L42" s="35"/>
      <c r="M42" s="35"/>
      <c r="N42" s="35"/>
      <c r="O42" s="35"/>
      <c r="P42" s="36"/>
      <c r="Q42" s="37"/>
      <c r="R42" s="38"/>
      <c r="S42" s="39"/>
      <c r="T42" s="35"/>
      <c r="U42" s="35"/>
      <c r="V42" s="40"/>
      <c r="W42" s="41"/>
      <c r="X42" s="35"/>
      <c r="Y42" s="35"/>
      <c r="Z42" s="35"/>
      <c r="AA42" s="210" t="s">
        <v>209</v>
      </c>
      <c r="AB42" s="36"/>
      <c r="AC42" s="194"/>
      <c r="AD42" s="35"/>
      <c r="AE42" s="35"/>
      <c r="AF42" s="210" t="s">
        <v>139</v>
      </c>
      <c r="AG42" s="225" t="s">
        <v>209</v>
      </c>
      <c r="AH42" s="36"/>
      <c r="AI42" s="134"/>
      <c r="AJ42" s="35"/>
      <c r="AK42" s="35"/>
      <c r="AL42" s="35"/>
      <c r="AM42" s="40"/>
      <c r="AN42" s="36"/>
      <c r="AO42" s="380"/>
    </row>
    <row r="43" spans="1:41" ht="20.100000000000001" customHeight="1" x14ac:dyDescent="0.25">
      <c r="A43" s="411"/>
      <c r="B43" s="382" t="s">
        <v>237</v>
      </c>
      <c r="C43" s="384" t="s">
        <v>10</v>
      </c>
      <c r="D43" s="386" t="s">
        <v>9</v>
      </c>
      <c r="E43" s="201"/>
      <c r="F43" s="31"/>
      <c r="G43" s="300"/>
      <c r="H43" s="90"/>
      <c r="I43" s="200"/>
      <c r="J43" s="46"/>
      <c r="K43" s="48"/>
      <c r="L43" s="90"/>
      <c r="M43" s="45"/>
      <c r="N43" s="45"/>
      <c r="O43" s="45"/>
      <c r="P43" s="46"/>
      <c r="Q43" s="24"/>
      <c r="R43" s="25"/>
      <c r="S43" s="71"/>
      <c r="T43" s="50"/>
      <c r="U43" s="45"/>
      <c r="V43" s="48"/>
      <c r="W43" s="72"/>
      <c r="X43" s="45"/>
      <c r="Y43" s="45"/>
      <c r="Z43" s="45"/>
      <c r="AA43" s="45"/>
      <c r="AB43" s="73"/>
      <c r="AC43" s="44"/>
      <c r="AD43" s="45"/>
      <c r="AE43" s="45"/>
      <c r="AF43" s="200" t="s">
        <v>211</v>
      </c>
      <c r="AG43" s="48"/>
      <c r="AH43" s="46"/>
      <c r="AI43" s="70"/>
      <c r="AJ43" s="45"/>
      <c r="AK43" s="45"/>
      <c r="AL43" s="45"/>
      <c r="AM43" s="48"/>
      <c r="AN43" s="46"/>
      <c r="AO43" s="380"/>
    </row>
    <row r="44" spans="1:41" ht="20.100000000000001" customHeight="1" thickBot="1" x14ac:dyDescent="0.3">
      <c r="A44" s="412"/>
      <c r="B44" s="383"/>
      <c r="C44" s="385"/>
      <c r="D44" s="387"/>
      <c r="E44" s="215"/>
      <c r="F44" s="213"/>
      <c r="G44" s="58"/>
      <c r="H44" s="52"/>
      <c r="I44" s="213"/>
      <c r="J44" s="214"/>
      <c r="K44" s="230"/>
      <c r="L44" s="52"/>
      <c r="M44" s="52"/>
      <c r="N44" s="52"/>
      <c r="O44" s="52"/>
      <c r="P44" s="54"/>
      <c r="Q44" s="56"/>
      <c r="R44" s="57"/>
      <c r="S44" s="53"/>
      <c r="T44" s="52"/>
      <c r="U44" s="52"/>
      <c r="V44" s="54"/>
      <c r="W44" s="55"/>
      <c r="X44" s="52"/>
      <c r="Y44" s="52"/>
      <c r="Z44" s="52"/>
      <c r="AA44" s="52"/>
      <c r="AB44" s="74"/>
      <c r="AC44" s="53"/>
      <c r="AD44" s="52"/>
      <c r="AE44" s="52"/>
      <c r="AF44" s="213" t="s">
        <v>139</v>
      </c>
      <c r="AG44" s="230" t="s">
        <v>209</v>
      </c>
      <c r="AH44" s="54"/>
      <c r="AI44" s="133"/>
      <c r="AJ44" s="52"/>
      <c r="AK44" s="52"/>
      <c r="AL44" s="52"/>
      <c r="AM44" s="58"/>
      <c r="AN44" s="54"/>
      <c r="AO44" s="381"/>
    </row>
    <row r="48" spans="1:41" x14ac:dyDescent="0.2">
      <c r="V48" s="3"/>
    </row>
  </sheetData>
  <mergeCells count="91">
    <mergeCell ref="A33:A36"/>
    <mergeCell ref="B33:B34"/>
    <mergeCell ref="C33:C34"/>
    <mergeCell ref="D33:D34"/>
    <mergeCell ref="AO33:AO36"/>
    <mergeCell ref="B35:B36"/>
    <mergeCell ref="C35:C36"/>
    <mergeCell ref="D35:D36"/>
    <mergeCell ref="A29:A32"/>
    <mergeCell ref="B29:B30"/>
    <mergeCell ref="C29:C30"/>
    <mergeCell ref="D29:D30"/>
    <mergeCell ref="C31:C32"/>
    <mergeCell ref="D31:D32"/>
    <mergeCell ref="A1:AO1"/>
    <mergeCell ref="A2:AO2"/>
    <mergeCell ref="A3:A4"/>
    <mergeCell ref="B3:B4"/>
    <mergeCell ref="E3:J3"/>
    <mergeCell ref="K3:P3"/>
    <mergeCell ref="AO3:AO4"/>
    <mergeCell ref="Q3:V3"/>
    <mergeCell ref="W3:AB3"/>
    <mergeCell ref="AC3:AH3"/>
    <mergeCell ref="AI3:AN3"/>
    <mergeCell ref="A21:A24"/>
    <mergeCell ref="B21:B22"/>
    <mergeCell ref="C21:C22"/>
    <mergeCell ref="D21:D22"/>
    <mergeCell ref="A5:A8"/>
    <mergeCell ref="B5:B6"/>
    <mergeCell ref="C5:C6"/>
    <mergeCell ref="B7:B8"/>
    <mergeCell ref="D5:D6"/>
    <mergeCell ref="A17:A20"/>
    <mergeCell ref="B17:B18"/>
    <mergeCell ref="C17:C18"/>
    <mergeCell ref="D17:D18"/>
    <mergeCell ref="B19:B20"/>
    <mergeCell ref="C19:C20"/>
    <mergeCell ref="D19:D20"/>
    <mergeCell ref="A25:A28"/>
    <mergeCell ref="B25:B26"/>
    <mergeCell ref="C25:C26"/>
    <mergeCell ref="D25:D26"/>
    <mergeCell ref="AO25:AO28"/>
    <mergeCell ref="C27:C28"/>
    <mergeCell ref="B27:B28"/>
    <mergeCell ref="A37:A40"/>
    <mergeCell ref="B37:B38"/>
    <mergeCell ref="C37:C38"/>
    <mergeCell ref="D37:D38"/>
    <mergeCell ref="C39:C40"/>
    <mergeCell ref="D39:D40"/>
    <mergeCell ref="D27:D28"/>
    <mergeCell ref="B31:B32"/>
    <mergeCell ref="AO37:AO40"/>
    <mergeCell ref="AO29:AO32"/>
    <mergeCell ref="D7:D8"/>
    <mergeCell ref="C7:C8"/>
    <mergeCell ref="D11:D12"/>
    <mergeCell ref="C11:C12"/>
    <mergeCell ref="B11:B12"/>
    <mergeCell ref="B39:B40"/>
    <mergeCell ref="AO17:AO20"/>
    <mergeCell ref="AO21:AO24"/>
    <mergeCell ref="B23:B24"/>
    <mergeCell ref="C23:C24"/>
    <mergeCell ref="D23:D24"/>
    <mergeCell ref="AO5:AO8"/>
    <mergeCell ref="A9:A12"/>
    <mergeCell ref="D15:D16"/>
    <mergeCell ref="C15:C16"/>
    <mergeCell ref="B15:B16"/>
    <mergeCell ref="AO13:AO16"/>
    <mergeCell ref="D13:D14"/>
    <mergeCell ref="C13:C14"/>
    <mergeCell ref="B13:B14"/>
    <mergeCell ref="A13:A16"/>
    <mergeCell ref="AO9:AO12"/>
    <mergeCell ref="D9:D10"/>
    <mergeCell ref="C9:C10"/>
    <mergeCell ref="B9:B10"/>
    <mergeCell ref="A41:A44"/>
    <mergeCell ref="B41:B42"/>
    <mergeCell ref="C41:C42"/>
    <mergeCell ref="D41:D42"/>
    <mergeCell ref="AO41:AO44"/>
    <mergeCell ref="B43:B44"/>
    <mergeCell ref="C43:C44"/>
    <mergeCell ref="D43:D44"/>
  </mergeCells>
  <phoneticPr fontId="8" type="noConversion"/>
  <printOptions horizontalCentered="1"/>
  <pageMargins left="0.19685039370078741" right="0" top="0.19685039370078741" bottom="0.19685039370078741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O28"/>
  <sheetViews>
    <sheetView topLeftCell="A25" zoomScale="90" zoomScaleNormal="90" workbookViewId="0">
      <selection sqref="A1:AO1"/>
    </sheetView>
  </sheetViews>
  <sheetFormatPr defaultRowHeight="12.75" x14ac:dyDescent="0.2"/>
  <cols>
    <col min="1" max="1" width="4.42578125" style="1" customWidth="1"/>
    <col min="2" max="2" width="19.28515625" style="1" customWidth="1"/>
    <col min="3" max="3" width="3.140625" style="1" customWidth="1"/>
    <col min="4" max="4" width="2.28515625" style="1" customWidth="1"/>
    <col min="5" max="40" width="4.85546875" style="1" customWidth="1"/>
    <col min="41" max="41" width="20.7109375" style="1" customWidth="1"/>
    <col min="42" max="16384" width="9.140625" style="1"/>
  </cols>
  <sheetData>
    <row r="1" spans="1:41" ht="26.25" x14ac:dyDescent="0.2">
      <c r="A1" s="431" t="s">
        <v>128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21" thickBot="1" x14ac:dyDescent="0.25">
      <c r="A2" s="432" t="s">
        <v>129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</row>
    <row r="3" spans="1:41" ht="13.5" thickBot="1" x14ac:dyDescent="0.25">
      <c r="A3" s="404" t="s">
        <v>11</v>
      </c>
      <c r="B3" s="406" t="s">
        <v>0</v>
      </c>
      <c r="C3" s="8"/>
      <c r="D3" s="2"/>
      <c r="E3" s="403" t="s">
        <v>1</v>
      </c>
      <c r="F3" s="396"/>
      <c r="G3" s="396"/>
      <c r="H3" s="396"/>
      <c r="I3" s="396"/>
      <c r="J3" s="397"/>
      <c r="K3" s="403" t="s">
        <v>2</v>
      </c>
      <c r="L3" s="396"/>
      <c r="M3" s="396"/>
      <c r="N3" s="396"/>
      <c r="O3" s="396"/>
      <c r="P3" s="397"/>
      <c r="Q3" s="408" t="s">
        <v>3</v>
      </c>
      <c r="R3" s="409"/>
      <c r="S3" s="409"/>
      <c r="T3" s="409"/>
      <c r="U3" s="409"/>
      <c r="V3" s="410"/>
      <c r="W3" s="403" t="s">
        <v>4</v>
      </c>
      <c r="X3" s="396"/>
      <c r="Y3" s="396"/>
      <c r="Z3" s="396"/>
      <c r="AA3" s="396"/>
      <c r="AB3" s="397"/>
      <c r="AC3" s="396" t="s">
        <v>5</v>
      </c>
      <c r="AD3" s="396"/>
      <c r="AE3" s="396"/>
      <c r="AF3" s="396"/>
      <c r="AG3" s="396"/>
      <c r="AH3" s="397"/>
      <c r="AI3" s="395" t="s">
        <v>6</v>
      </c>
      <c r="AJ3" s="396"/>
      <c r="AK3" s="396"/>
      <c r="AL3" s="396"/>
      <c r="AM3" s="396"/>
      <c r="AN3" s="397"/>
      <c r="AO3" s="398" t="s">
        <v>7</v>
      </c>
    </row>
    <row r="4" spans="1:41" ht="13.5" thickBot="1" x14ac:dyDescent="0.25">
      <c r="A4" s="405"/>
      <c r="B4" s="407"/>
      <c r="C4" s="9"/>
      <c r="D4" s="4"/>
      <c r="E4" s="5">
        <v>1</v>
      </c>
      <c r="F4" s="6">
        <f>E4+1</f>
        <v>2</v>
      </c>
      <c r="G4" s="6">
        <f>F4+1</f>
        <v>3</v>
      </c>
      <c r="H4" s="6">
        <f>G4+1</f>
        <v>4</v>
      </c>
      <c r="I4" s="6">
        <f>H4+1</f>
        <v>5</v>
      </c>
      <c r="J4" s="7">
        <f>I4+1</f>
        <v>6</v>
      </c>
      <c r="K4" s="5">
        <v>1</v>
      </c>
      <c r="L4" s="6">
        <f>K4+1</f>
        <v>2</v>
      </c>
      <c r="M4" s="6">
        <f>L4+1</f>
        <v>3</v>
      </c>
      <c r="N4" s="6">
        <f>M4+1</f>
        <v>4</v>
      </c>
      <c r="O4" s="6">
        <f>N4+1</f>
        <v>5</v>
      </c>
      <c r="P4" s="7">
        <f>O4+1</f>
        <v>6</v>
      </c>
      <c r="Q4" s="5">
        <v>1</v>
      </c>
      <c r="R4" s="6">
        <f>Q4+1</f>
        <v>2</v>
      </c>
      <c r="S4" s="6">
        <f>R4+1</f>
        <v>3</v>
      </c>
      <c r="T4" s="6">
        <f>S4+1</f>
        <v>4</v>
      </c>
      <c r="U4" s="6">
        <f>T4+1</f>
        <v>5</v>
      </c>
      <c r="V4" s="7">
        <f>U4+1</f>
        <v>6</v>
      </c>
      <c r="W4" s="5">
        <v>1</v>
      </c>
      <c r="X4" s="6">
        <f>W4+1</f>
        <v>2</v>
      </c>
      <c r="Y4" s="6">
        <f>X4+1</f>
        <v>3</v>
      </c>
      <c r="Z4" s="6">
        <f>Y4+1</f>
        <v>4</v>
      </c>
      <c r="AA4" s="6">
        <f>Z4+1</f>
        <v>5</v>
      </c>
      <c r="AB4" s="7">
        <f>AA4+1</f>
        <v>6</v>
      </c>
      <c r="AC4" s="5">
        <v>1</v>
      </c>
      <c r="AD4" s="6">
        <f>AC4+1</f>
        <v>2</v>
      </c>
      <c r="AE4" s="6">
        <f>AD4+1</f>
        <v>3</v>
      </c>
      <c r="AF4" s="6">
        <f>AE4+1</f>
        <v>4</v>
      </c>
      <c r="AG4" s="6">
        <f>AF4+1</f>
        <v>5</v>
      </c>
      <c r="AH4" s="7">
        <f>AG4+1</f>
        <v>6</v>
      </c>
      <c r="AI4" s="5">
        <v>1</v>
      </c>
      <c r="AJ4" s="6">
        <f>AI4+1</f>
        <v>2</v>
      </c>
      <c r="AK4" s="6">
        <f>AJ4+1</f>
        <v>3</v>
      </c>
      <c r="AL4" s="6">
        <f>AK4+1</f>
        <v>4</v>
      </c>
      <c r="AM4" s="6">
        <f>AL4+1</f>
        <v>5</v>
      </c>
      <c r="AN4" s="7">
        <f>AM4+1</f>
        <v>6</v>
      </c>
      <c r="AO4" s="399"/>
    </row>
    <row r="5" spans="1:41" ht="20.100000000000001" customHeight="1" x14ac:dyDescent="0.25">
      <c r="A5" s="411" t="s">
        <v>39</v>
      </c>
      <c r="B5" s="373" t="s">
        <v>20</v>
      </c>
      <c r="C5" s="375" t="s">
        <v>12</v>
      </c>
      <c r="D5" s="377" t="s">
        <v>8</v>
      </c>
      <c r="E5" s="175"/>
      <c r="F5" s="86"/>
      <c r="G5" s="89"/>
      <c r="H5" s="104"/>
      <c r="I5" s="192"/>
      <c r="J5" s="22"/>
      <c r="K5" s="60"/>
      <c r="L5" s="61"/>
      <c r="M5" s="271" t="s">
        <v>248</v>
      </c>
      <c r="N5" s="363" t="s">
        <v>139</v>
      </c>
      <c r="O5" s="363" t="s">
        <v>139</v>
      </c>
      <c r="P5" s="22"/>
      <c r="Q5" s="62"/>
      <c r="R5" s="89"/>
      <c r="S5" s="23"/>
      <c r="T5" s="21"/>
      <c r="U5" s="21"/>
      <c r="V5" s="64"/>
      <c r="W5" s="65"/>
      <c r="X5" s="21"/>
      <c r="Y5" s="21"/>
      <c r="Z5" s="21"/>
      <c r="AA5" s="92"/>
      <c r="AB5" s="66"/>
      <c r="AC5" s="156"/>
      <c r="AD5" s="89"/>
      <c r="AE5" s="21"/>
      <c r="AF5" s="21"/>
      <c r="AG5" s="64"/>
      <c r="AH5" s="22"/>
      <c r="AI5" s="23"/>
      <c r="AJ5" s="21"/>
      <c r="AK5" s="21"/>
      <c r="AL5" s="21"/>
      <c r="AM5" s="64"/>
      <c r="AN5" s="22"/>
      <c r="AO5" s="379" t="s">
        <v>243</v>
      </c>
    </row>
    <row r="6" spans="1:41" ht="20.100000000000001" customHeight="1" x14ac:dyDescent="0.25">
      <c r="A6" s="411"/>
      <c r="B6" s="374"/>
      <c r="C6" s="376"/>
      <c r="D6" s="378"/>
      <c r="E6" s="178"/>
      <c r="F6" s="153"/>
      <c r="G6" s="35"/>
      <c r="H6" s="207"/>
      <c r="I6" s="129"/>
      <c r="J6" s="36"/>
      <c r="K6" s="102"/>
      <c r="L6" s="35"/>
      <c r="M6" s="35"/>
      <c r="N6" s="266">
        <v>5</v>
      </c>
      <c r="O6" s="197" t="s">
        <v>247</v>
      </c>
      <c r="P6" s="36"/>
      <c r="Q6" s="37"/>
      <c r="R6" s="38"/>
      <c r="S6" s="39"/>
      <c r="T6" s="35"/>
      <c r="U6" s="35"/>
      <c r="V6" s="40"/>
      <c r="W6" s="41"/>
      <c r="X6" s="35"/>
      <c r="Y6" s="35"/>
      <c r="Z6" s="35"/>
      <c r="AA6" s="35"/>
      <c r="AB6" s="68"/>
      <c r="AC6" s="165"/>
      <c r="AD6" s="35"/>
      <c r="AE6" s="35"/>
      <c r="AF6" s="35"/>
      <c r="AG6" s="40"/>
      <c r="AH6" s="36"/>
      <c r="AI6" s="41"/>
      <c r="AJ6" s="35"/>
      <c r="AK6" s="35"/>
      <c r="AL6" s="35"/>
      <c r="AM6" s="40"/>
      <c r="AN6" s="36"/>
      <c r="AO6" s="380"/>
    </row>
    <row r="7" spans="1:41" ht="20.100000000000001" customHeight="1" x14ac:dyDescent="0.25">
      <c r="A7" s="411"/>
      <c r="B7" s="382" t="s">
        <v>244</v>
      </c>
      <c r="C7" s="384" t="s">
        <v>10</v>
      </c>
      <c r="D7" s="386" t="s">
        <v>9</v>
      </c>
      <c r="E7" s="176"/>
      <c r="F7" s="87"/>
      <c r="G7" s="90"/>
      <c r="H7" s="106"/>
      <c r="I7" s="173"/>
      <c r="J7" s="46"/>
      <c r="K7" s="70"/>
      <c r="L7" s="45"/>
      <c r="M7" s="155"/>
      <c r="N7" s="200" t="s">
        <v>246</v>
      </c>
      <c r="O7" s="45"/>
      <c r="P7" s="46"/>
      <c r="Q7" s="24"/>
      <c r="R7" s="26"/>
      <c r="S7" s="71"/>
      <c r="T7" s="45"/>
      <c r="U7" s="45"/>
      <c r="V7" s="48"/>
      <c r="W7" s="72"/>
      <c r="X7" s="200" t="s">
        <v>165</v>
      </c>
      <c r="Y7" s="45"/>
      <c r="Z7" s="45"/>
      <c r="AA7" s="50"/>
      <c r="AB7" s="73"/>
      <c r="AC7" s="158"/>
      <c r="AD7" s="90"/>
      <c r="AE7" s="45"/>
      <c r="AF7" s="45"/>
      <c r="AG7" s="48"/>
      <c r="AH7" s="46"/>
      <c r="AI7" s="44"/>
      <c r="AJ7" s="45"/>
      <c r="AK7" s="45"/>
      <c r="AL7" s="45"/>
      <c r="AM7" s="48"/>
      <c r="AN7" s="46"/>
      <c r="AO7" s="380"/>
    </row>
    <row r="8" spans="1:41" ht="20.100000000000001" customHeight="1" thickBot="1" x14ac:dyDescent="0.3">
      <c r="A8" s="412"/>
      <c r="B8" s="383"/>
      <c r="C8" s="385"/>
      <c r="D8" s="387"/>
      <c r="E8" s="177"/>
      <c r="F8" s="58"/>
      <c r="G8" s="52"/>
      <c r="H8" s="58"/>
      <c r="I8" s="52"/>
      <c r="J8" s="54"/>
      <c r="K8" s="55"/>
      <c r="L8" s="52"/>
      <c r="M8" s="218"/>
      <c r="N8" s="218">
        <v>5</v>
      </c>
      <c r="O8" s="52"/>
      <c r="P8" s="54"/>
      <c r="Q8" s="56"/>
      <c r="R8" s="57"/>
      <c r="S8" s="53"/>
      <c r="T8" s="52"/>
      <c r="U8" s="52"/>
      <c r="V8" s="54"/>
      <c r="W8" s="55"/>
      <c r="X8" s="218" t="s">
        <v>139</v>
      </c>
      <c r="Y8" s="52"/>
      <c r="Z8" s="52"/>
      <c r="AA8" s="52"/>
      <c r="AB8" s="114"/>
      <c r="AC8" s="167"/>
      <c r="AD8" s="52"/>
      <c r="AE8" s="52"/>
      <c r="AF8" s="52"/>
      <c r="AG8" s="58"/>
      <c r="AH8" s="54"/>
      <c r="AI8" s="53"/>
      <c r="AJ8" s="52"/>
      <c r="AK8" s="52"/>
      <c r="AL8" s="52"/>
      <c r="AM8" s="58"/>
      <c r="AN8" s="54"/>
      <c r="AO8" s="381"/>
    </row>
    <row r="9" spans="1:41" ht="20.100000000000001" customHeight="1" x14ac:dyDescent="0.25">
      <c r="A9" s="370" t="s">
        <v>22</v>
      </c>
      <c r="B9" s="373" t="s">
        <v>44</v>
      </c>
      <c r="C9" s="375" t="s">
        <v>10</v>
      </c>
      <c r="D9" s="377" t="s">
        <v>8</v>
      </c>
      <c r="E9" s="305" t="s">
        <v>170</v>
      </c>
      <c r="F9" s="365" t="s">
        <v>139</v>
      </c>
      <c r="G9" s="364" t="s">
        <v>249</v>
      </c>
      <c r="H9" s="86"/>
      <c r="I9" s="89"/>
      <c r="J9" s="22"/>
      <c r="K9" s="60"/>
      <c r="L9" s="251"/>
      <c r="M9" s="316" t="s">
        <v>200</v>
      </c>
      <c r="N9" s="21"/>
      <c r="O9" s="21"/>
      <c r="P9" s="113"/>
      <c r="Q9" s="62"/>
      <c r="R9" s="63"/>
      <c r="S9" s="23"/>
      <c r="T9" s="21"/>
      <c r="U9" s="21"/>
      <c r="V9" s="64"/>
      <c r="W9" s="65"/>
      <c r="X9" s="21"/>
      <c r="Y9" s="97"/>
      <c r="Z9" s="92"/>
      <c r="AA9" s="21"/>
      <c r="AB9" s="66"/>
      <c r="AC9" s="156"/>
      <c r="AD9" s="89"/>
      <c r="AE9" s="21"/>
      <c r="AF9" s="21"/>
      <c r="AG9" s="64"/>
      <c r="AH9" s="22"/>
      <c r="AI9" s="23"/>
      <c r="AJ9" s="21"/>
      <c r="AK9" s="21"/>
      <c r="AL9" s="21"/>
      <c r="AM9" s="64"/>
      <c r="AN9" s="22"/>
      <c r="AO9" s="379" t="s">
        <v>54</v>
      </c>
    </row>
    <row r="10" spans="1:41" ht="20.100000000000001" customHeight="1" x14ac:dyDescent="0.25">
      <c r="A10" s="371"/>
      <c r="B10" s="374"/>
      <c r="C10" s="376"/>
      <c r="D10" s="378"/>
      <c r="E10" s="304" t="s">
        <v>139</v>
      </c>
      <c r="F10" s="366">
        <v>5</v>
      </c>
      <c r="G10" s="35"/>
      <c r="H10" s="40"/>
      <c r="I10" s="35"/>
      <c r="J10" s="36"/>
      <c r="K10" s="34"/>
      <c r="L10" s="266"/>
      <c r="M10" s="249" t="s">
        <v>139</v>
      </c>
      <c r="N10" s="267" t="s">
        <v>250</v>
      </c>
      <c r="O10" s="35"/>
      <c r="P10" s="36"/>
      <c r="Q10" s="37"/>
      <c r="R10" s="38"/>
      <c r="S10" s="39"/>
      <c r="T10" s="35"/>
      <c r="U10" s="35"/>
      <c r="V10" s="40"/>
      <c r="W10" s="41"/>
      <c r="X10" s="35"/>
      <c r="Y10" s="35"/>
      <c r="Z10" s="35"/>
      <c r="AA10" s="35"/>
      <c r="AB10" s="68"/>
      <c r="AC10" s="165"/>
      <c r="AD10" s="35"/>
      <c r="AE10" s="35"/>
      <c r="AF10" s="35"/>
      <c r="AG10" s="40"/>
      <c r="AH10" s="36"/>
      <c r="AI10" s="41"/>
      <c r="AJ10" s="35"/>
      <c r="AK10" s="35"/>
      <c r="AL10" s="35"/>
      <c r="AM10" s="40"/>
      <c r="AN10" s="36"/>
      <c r="AO10" s="380"/>
    </row>
    <row r="11" spans="1:41" ht="20.100000000000001" customHeight="1" x14ac:dyDescent="0.2">
      <c r="A11" s="371"/>
      <c r="B11" s="382" t="s">
        <v>245</v>
      </c>
      <c r="C11" s="384" t="s">
        <v>18</v>
      </c>
      <c r="D11" s="386" t="s">
        <v>9</v>
      </c>
      <c r="E11" s="201" t="s">
        <v>221</v>
      </c>
      <c r="F11" s="87"/>
      <c r="G11" s="90"/>
      <c r="H11" s="87"/>
      <c r="I11" s="90"/>
      <c r="J11" s="46"/>
      <c r="K11" s="278"/>
      <c r="L11" s="200"/>
      <c r="M11" s="45"/>
      <c r="N11" s="45"/>
      <c r="O11" s="45"/>
      <c r="P11" s="112"/>
      <c r="Q11" s="24"/>
      <c r="R11" s="25"/>
      <c r="S11" s="71"/>
      <c r="T11" s="45"/>
      <c r="U11" s="45"/>
      <c r="V11" s="48"/>
      <c r="W11" s="72"/>
      <c r="X11" s="45"/>
      <c r="Y11" s="50"/>
      <c r="Z11" s="45"/>
      <c r="AA11" s="45"/>
      <c r="AB11" s="73"/>
      <c r="AC11" s="158"/>
      <c r="AD11" s="90"/>
      <c r="AE11" s="45"/>
      <c r="AF11" s="45"/>
      <c r="AG11" s="48"/>
      <c r="AH11" s="46"/>
      <c r="AI11" s="44"/>
      <c r="AJ11" s="45"/>
      <c r="AK11" s="45"/>
      <c r="AL11" s="45"/>
      <c r="AM11" s="48"/>
      <c r="AN11" s="46"/>
      <c r="AO11" s="380"/>
    </row>
    <row r="12" spans="1:41" ht="20.100000000000001" customHeight="1" thickBot="1" x14ac:dyDescent="0.3">
      <c r="A12" s="372"/>
      <c r="B12" s="383"/>
      <c r="C12" s="385"/>
      <c r="D12" s="387"/>
      <c r="E12" s="217">
        <v>5</v>
      </c>
      <c r="F12" s="218">
        <v>5</v>
      </c>
      <c r="G12" s="52"/>
      <c r="H12" s="58"/>
      <c r="I12" s="52"/>
      <c r="J12" s="54"/>
      <c r="K12" s="217"/>
      <c r="L12" s="218"/>
      <c r="M12" s="52"/>
      <c r="N12" s="52"/>
      <c r="O12" s="52"/>
      <c r="P12" s="54"/>
      <c r="Q12" s="56"/>
      <c r="R12" s="57"/>
      <c r="S12" s="53"/>
      <c r="T12" s="52"/>
      <c r="U12" s="52"/>
      <c r="V12" s="54"/>
      <c r="W12" s="55"/>
      <c r="X12" s="52"/>
      <c r="Y12" s="52"/>
      <c r="Z12" s="52"/>
      <c r="AA12" s="52"/>
      <c r="AB12" s="74"/>
      <c r="AC12" s="53"/>
      <c r="AD12" s="52"/>
      <c r="AE12" s="52"/>
      <c r="AF12" s="52"/>
      <c r="AG12" s="58"/>
      <c r="AH12" s="54"/>
      <c r="AI12" s="53"/>
      <c r="AJ12" s="52"/>
      <c r="AK12" s="52"/>
      <c r="AL12" s="52"/>
      <c r="AM12" s="58"/>
      <c r="AN12" s="54"/>
      <c r="AO12" s="381"/>
    </row>
    <row r="13" spans="1:41" ht="20.100000000000001" customHeight="1" x14ac:dyDescent="0.25">
      <c r="A13" s="411" t="s">
        <v>33</v>
      </c>
      <c r="B13" s="373" t="s">
        <v>130</v>
      </c>
      <c r="C13" s="375" t="s">
        <v>16</v>
      </c>
      <c r="D13" s="377" t="s">
        <v>8</v>
      </c>
      <c r="E13" s="19"/>
      <c r="F13" s="20"/>
      <c r="G13" s="21"/>
      <c r="H13" s="316" t="s">
        <v>170</v>
      </c>
      <c r="I13" s="21"/>
      <c r="J13" s="22"/>
      <c r="K13" s="23"/>
      <c r="L13" s="21"/>
      <c r="M13" s="21"/>
      <c r="N13" s="97"/>
      <c r="O13" s="92"/>
      <c r="P13" s="22"/>
      <c r="Q13" s="24"/>
      <c r="R13" s="25"/>
      <c r="S13" s="151" t="s">
        <v>207</v>
      </c>
      <c r="T13" s="26"/>
      <c r="U13" s="26"/>
      <c r="V13" s="27"/>
      <c r="W13" s="28"/>
      <c r="X13" s="26"/>
      <c r="Y13" s="200" t="s">
        <v>252</v>
      </c>
      <c r="Z13" s="26"/>
      <c r="AA13" s="27"/>
      <c r="AB13" s="30"/>
      <c r="AC13" s="256"/>
      <c r="AD13" s="26"/>
      <c r="AE13" s="86"/>
      <c r="AF13" s="89"/>
      <c r="AG13" s="27"/>
      <c r="AH13" s="30"/>
      <c r="AI13" s="31"/>
      <c r="AJ13" s="26"/>
      <c r="AK13" s="26"/>
      <c r="AL13" s="26"/>
      <c r="AM13" s="27"/>
      <c r="AN13" s="30"/>
      <c r="AO13" s="379" t="s">
        <v>53</v>
      </c>
    </row>
    <row r="14" spans="1:41" ht="20.100000000000001" customHeight="1" x14ac:dyDescent="0.25">
      <c r="A14" s="411"/>
      <c r="B14" s="374"/>
      <c r="C14" s="376"/>
      <c r="D14" s="378"/>
      <c r="E14" s="32"/>
      <c r="F14" s="33"/>
      <c r="G14" s="34"/>
      <c r="H14" s="249" t="s">
        <v>139</v>
      </c>
      <c r="I14" s="267" t="s">
        <v>251</v>
      </c>
      <c r="J14" s="36"/>
      <c r="K14" s="34"/>
      <c r="L14" s="35"/>
      <c r="M14" s="35"/>
      <c r="N14" s="35"/>
      <c r="O14" s="35"/>
      <c r="P14" s="36"/>
      <c r="Q14" s="37"/>
      <c r="R14" s="38"/>
      <c r="S14" s="280">
        <v>5</v>
      </c>
      <c r="T14" s="266">
        <v>5</v>
      </c>
      <c r="U14" s="35"/>
      <c r="V14" s="40"/>
      <c r="W14" s="41"/>
      <c r="X14" s="35"/>
      <c r="Y14" s="266" t="s">
        <v>139</v>
      </c>
      <c r="Z14" s="35"/>
      <c r="AA14" s="40"/>
      <c r="AB14" s="36"/>
      <c r="AC14" s="275"/>
      <c r="AD14" s="266"/>
      <c r="AE14" s="288"/>
      <c r="AF14" s="35"/>
      <c r="AG14" s="40"/>
      <c r="AH14" s="36"/>
      <c r="AI14" s="34"/>
      <c r="AJ14" s="35"/>
      <c r="AK14" s="35"/>
      <c r="AL14" s="35"/>
      <c r="AM14" s="40"/>
      <c r="AN14" s="36"/>
      <c r="AO14" s="380"/>
    </row>
    <row r="15" spans="1:41" ht="20.100000000000001" customHeight="1" x14ac:dyDescent="0.2">
      <c r="A15" s="411"/>
      <c r="B15" s="382" t="s">
        <v>131</v>
      </c>
      <c r="C15" s="384" t="s">
        <v>14</v>
      </c>
      <c r="D15" s="386" t="s">
        <v>9</v>
      </c>
      <c r="E15" s="42"/>
      <c r="F15" s="43"/>
      <c r="G15" s="98"/>
      <c r="H15" s="50"/>
      <c r="I15" s="45"/>
      <c r="J15" s="46"/>
      <c r="K15" s="44"/>
      <c r="L15" s="45"/>
      <c r="M15" s="45"/>
      <c r="N15" s="100"/>
      <c r="O15" s="50"/>
      <c r="P15" s="46"/>
      <c r="Q15" s="24"/>
      <c r="R15" s="25"/>
      <c r="S15" s="330" t="s">
        <v>207</v>
      </c>
      <c r="T15" s="45"/>
      <c r="U15" s="45"/>
      <c r="V15" s="48"/>
      <c r="W15" s="49"/>
      <c r="X15" s="45"/>
      <c r="Y15" s="200" t="s">
        <v>252</v>
      </c>
      <c r="Z15" s="45"/>
      <c r="AA15" s="255"/>
      <c r="AB15" s="46"/>
      <c r="AC15" s="256"/>
      <c r="AD15" s="45"/>
      <c r="AE15" s="87"/>
      <c r="AF15" s="90"/>
      <c r="AG15" s="48"/>
      <c r="AH15" s="46"/>
      <c r="AI15" s="44"/>
      <c r="AJ15" s="45"/>
      <c r="AK15" s="45"/>
      <c r="AL15" s="45"/>
      <c r="AM15" s="48"/>
      <c r="AN15" s="46"/>
      <c r="AO15" s="380"/>
    </row>
    <row r="16" spans="1:41" ht="20.100000000000001" customHeight="1" thickBot="1" x14ac:dyDescent="0.3">
      <c r="A16" s="412"/>
      <c r="B16" s="383"/>
      <c r="C16" s="385"/>
      <c r="D16" s="387"/>
      <c r="E16" s="51"/>
      <c r="F16" s="52"/>
      <c r="G16" s="53"/>
      <c r="H16" s="52"/>
      <c r="I16" s="52"/>
      <c r="J16" s="54"/>
      <c r="K16" s="55"/>
      <c r="L16" s="52"/>
      <c r="M16" s="52"/>
      <c r="N16" s="52"/>
      <c r="O16" s="52"/>
      <c r="P16" s="54"/>
      <c r="Q16" s="56"/>
      <c r="R16" s="57"/>
      <c r="S16" s="277" t="s">
        <v>139</v>
      </c>
      <c r="T16" s="218">
        <v>5</v>
      </c>
      <c r="U16" s="52"/>
      <c r="V16" s="58"/>
      <c r="W16" s="55"/>
      <c r="X16" s="52"/>
      <c r="Y16" s="218" t="s">
        <v>139</v>
      </c>
      <c r="Z16" s="52"/>
      <c r="AA16" s="287"/>
      <c r="AB16" s="219"/>
      <c r="AC16" s="277"/>
      <c r="AD16" s="218"/>
      <c r="AE16" s="58"/>
      <c r="AF16" s="52"/>
      <c r="AG16" s="58"/>
      <c r="AH16" s="54"/>
      <c r="AI16" s="53"/>
      <c r="AJ16" s="52"/>
      <c r="AK16" s="52"/>
      <c r="AL16" s="52"/>
      <c r="AM16" s="58"/>
      <c r="AN16" s="54"/>
      <c r="AO16" s="381"/>
    </row>
    <row r="17" spans="1:41" ht="20.100000000000001" customHeight="1" x14ac:dyDescent="0.25">
      <c r="A17" s="370" t="s">
        <v>22</v>
      </c>
      <c r="B17" s="373" t="s">
        <v>62</v>
      </c>
      <c r="C17" s="375" t="s">
        <v>10</v>
      </c>
      <c r="D17" s="377" t="s">
        <v>8</v>
      </c>
      <c r="E17" s="59"/>
      <c r="F17" s="23"/>
      <c r="G17" s="251" t="s">
        <v>210</v>
      </c>
      <c r="H17" s="259" t="s">
        <v>200</v>
      </c>
      <c r="I17" s="21"/>
      <c r="J17" s="22"/>
      <c r="K17" s="60"/>
      <c r="L17" s="61"/>
      <c r="M17" s="21"/>
      <c r="N17" s="89"/>
      <c r="O17" s="21"/>
      <c r="P17" s="22"/>
      <c r="Q17" s="62"/>
      <c r="R17" s="63"/>
      <c r="S17" s="23"/>
      <c r="T17" s="21"/>
      <c r="U17" s="21"/>
      <c r="V17" s="64"/>
      <c r="W17" s="124"/>
      <c r="X17" s="21"/>
      <c r="Y17" s="21"/>
      <c r="Z17" s="21"/>
      <c r="AA17" s="89"/>
      <c r="AB17" s="66"/>
      <c r="AC17" s="23"/>
      <c r="AD17" s="21"/>
      <c r="AE17" s="21"/>
      <c r="AF17" s="21"/>
      <c r="AG17" s="64"/>
      <c r="AH17" s="22"/>
      <c r="AI17" s="23"/>
      <c r="AJ17" s="21"/>
      <c r="AK17" s="259"/>
      <c r="AL17" s="21"/>
      <c r="AM17" s="64"/>
      <c r="AN17" s="22"/>
      <c r="AO17" s="379" t="s">
        <v>72</v>
      </c>
    </row>
    <row r="18" spans="1:41" ht="20.100000000000001" customHeight="1" x14ac:dyDescent="0.25">
      <c r="A18" s="371"/>
      <c r="B18" s="374"/>
      <c r="C18" s="376"/>
      <c r="D18" s="378"/>
      <c r="E18" s="67"/>
      <c r="F18" s="33"/>
      <c r="G18" s="266" t="s">
        <v>139</v>
      </c>
      <c r="H18" s="266">
        <v>5</v>
      </c>
      <c r="I18" s="35"/>
      <c r="J18" s="36"/>
      <c r="K18" s="34"/>
      <c r="L18" s="35"/>
      <c r="M18" s="35"/>
      <c r="N18" s="35"/>
      <c r="O18" s="35"/>
      <c r="P18" s="36"/>
      <c r="Q18" s="37"/>
      <c r="R18" s="38"/>
      <c r="S18" s="39"/>
      <c r="T18" s="35"/>
      <c r="U18" s="35"/>
      <c r="V18" s="40"/>
      <c r="W18" s="41"/>
      <c r="X18" s="35"/>
      <c r="Y18" s="35"/>
      <c r="Z18" s="35"/>
      <c r="AA18" s="35"/>
      <c r="AB18" s="68"/>
      <c r="AC18" s="41"/>
      <c r="AD18" s="35"/>
      <c r="AE18" s="35"/>
      <c r="AF18" s="35"/>
      <c r="AG18" s="40"/>
      <c r="AH18" s="36"/>
      <c r="AI18" s="41"/>
      <c r="AJ18" s="35"/>
      <c r="AK18" s="266"/>
      <c r="AL18" s="266"/>
      <c r="AM18" s="40"/>
      <c r="AN18" s="36"/>
      <c r="AO18" s="380"/>
    </row>
    <row r="19" spans="1:41" ht="20.100000000000001" customHeight="1" x14ac:dyDescent="0.25">
      <c r="A19" s="371"/>
      <c r="B19" s="382" t="s">
        <v>132</v>
      </c>
      <c r="C19" s="384" t="s">
        <v>16</v>
      </c>
      <c r="D19" s="386" t="s">
        <v>9</v>
      </c>
      <c r="E19" s="69"/>
      <c r="F19" s="31"/>
      <c r="G19" s="257" t="s">
        <v>210</v>
      </c>
      <c r="H19" s="200" t="s">
        <v>200</v>
      </c>
      <c r="I19" s="45"/>
      <c r="J19" s="46"/>
      <c r="K19" s="70"/>
      <c r="L19" s="45"/>
      <c r="M19" s="45"/>
      <c r="N19" s="87"/>
      <c r="O19" s="90"/>
      <c r="P19" s="46"/>
      <c r="Q19" s="24"/>
      <c r="R19" s="25"/>
      <c r="S19" s="71"/>
      <c r="T19" s="45"/>
      <c r="U19" s="45"/>
      <c r="V19" s="48"/>
      <c r="W19" s="49"/>
      <c r="X19" s="45"/>
      <c r="Y19" s="45"/>
      <c r="Z19" s="200" t="s">
        <v>170</v>
      </c>
      <c r="AA19" s="45"/>
      <c r="AB19" s="73"/>
      <c r="AC19" s="44"/>
      <c r="AD19" s="45"/>
      <c r="AE19" s="200"/>
      <c r="AF19" s="45"/>
      <c r="AG19" s="48"/>
      <c r="AH19" s="46"/>
      <c r="AI19" s="44"/>
      <c r="AJ19" s="45"/>
      <c r="AK19" s="200"/>
      <c r="AL19" s="45"/>
      <c r="AM19" s="48"/>
      <c r="AN19" s="46"/>
      <c r="AO19" s="380"/>
    </row>
    <row r="20" spans="1:41" ht="20.100000000000001" customHeight="1" thickBot="1" x14ac:dyDescent="0.3">
      <c r="A20" s="372"/>
      <c r="B20" s="383"/>
      <c r="C20" s="385"/>
      <c r="D20" s="387"/>
      <c r="E20" s="55"/>
      <c r="F20" s="52"/>
      <c r="G20" s="218" t="s">
        <v>139</v>
      </c>
      <c r="H20" s="218">
        <v>5</v>
      </c>
      <c r="I20" s="52"/>
      <c r="J20" s="54"/>
      <c r="K20" s="55"/>
      <c r="L20" s="52"/>
      <c r="M20" s="52"/>
      <c r="N20" s="52"/>
      <c r="O20" s="52"/>
      <c r="P20" s="54"/>
      <c r="Q20" s="56"/>
      <c r="R20" s="57"/>
      <c r="S20" s="53"/>
      <c r="T20" s="52"/>
      <c r="U20" s="52"/>
      <c r="V20" s="54"/>
      <c r="W20" s="55"/>
      <c r="X20" s="52"/>
      <c r="Y20" s="199"/>
      <c r="Z20" s="218">
        <v>5</v>
      </c>
      <c r="AA20" s="52"/>
      <c r="AB20" s="74"/>
      <c r="AC20" s="53"/>
      <c r="AD20" s="52"/>
      <c r="AE20" s="218"/>
      <c r="AF20" s="52"/>
      <c r="AG20" s="58"/>
      <c r="AH20" s="54"/>
      <c r="AI20" s="53"/>
      <c r="AJ20" s="52"/>
      <c r="AK20" s="218"/>
      <c r="AL20" s="218"/>
      <c r="AM20" s="58"/>
      <c r="AN20" s="54"/>
      <c r="AO20" s="381"/>
    </row>
    <row r="21" spans="1:41" ht="20.100000000000001" customHeight="1" x14ac:dyDescent="0.25">
      <c r="A21" s="370" t="s">
        <v>22</v>
      </c>
      <c r="B21" s="373" t="s">
        <v>68</v>
      </c>
      <c r="C21" s="375" t="s">
        <v>10</v>
      </c>
      <c r="D21" s="377" t="s">
        <v>8</v>
      </c>
      <c r="E21" s="59"/>
      <c r="F21" s="23"/>
      <c r="G21" s="21"/>
      <c r="H21" s="21"/>
      <c r="I21" s="21"/>
      <c r="J21" s="22"/>
      <c r="K21" s="60"/>
      <c r="L21" s="61"/>
      <c r="M21" s="21"/>
      <c r="N21" s="92"/>
      <c r="O21" s="21"/>
      <c r="P21" s="22"/>
      <c r="Q21" s="62"/>
      <c r="R21" s="63"/>
      <c r="S21" s="23"/>
      <c r="T21" s="259"/>
      <c r="U21" s="21"/>
      <c r="V21" s="64"/>
      <c r="W21" s="292" t="s">
        <v>223</v>
      </c>
      <c r="X21" s="21"/>
      <c r="Y21" s="89"/>
      <c r="Z21" s="89"/>
      <c r="AA21" s="21"/>
      <c r="AB21" s="66"/>
      <c r="AC21" s="23"/>
      <c r="AD21" s="21"/>
      <c r="AE21" s="21"/>
      <c r="AF21" s="21"/>
      <c r="AG21" s="64"/>
      <c r="AH21" s="22"/>
      <c r="AI21" s="23"/>
      <c r="AJ21" s="21"/>
      <c r="AK21" s="21"/>
      <c r="AL21" s="21"/>
      <c r="AM21" s="64"/>
      <c r="AN21" s="22"/>
      <c r="AO21" s="379" t="s">
        <v>60</v>
      </c>
    </row>
    <row r="22" spans="1:41" ht="20.100000000000001" customHeight="1" x14ac:dyDescent="0.25">
      <c r="A22" s="371"/>
      <c r="B22" s="374"/>
      <c r="C22" s="376"/>
      <c r="D22" s="378"/>
      <c r="E22" s="67"/>
      <c r="F22" s="33"/>
      <c r="G22" s="35"/>
      <c r="H22" s="35"/>
      <c r="I22" s="35"/>
      <c r="J22" s="36"/>
      <c r="K22" s="34"/>
      <c r="L22" s="35"/>
      <c r="M22" s="35"/>
      <c r="N22" s="35"/>
      <c r="O22" s="35"/>
      <c r="P22" s="36"/>
      <c r="Q22" s="37"/>
      <c r="R22" s="38"/>
      <c r="S22" s="39"/>
      <c r="T22" s="266"/>
      <c r="U22" s="266"/>
      <c r="V22" s="40"/>
      <c r="W22" s="303" t="s">
        <v>139</v>
      </c>
      <c r="X22" s="266">
        <v>5</v>
      </c>
      <c r="Y22" s="35"/>
      <c r="Z22" s="35"/>
      <c r="AA22" s="35"/>
      <c r="AB22" s="68"/>
      <c r="AC22" s="41"/>
      <c r="AD22" s="35"/>
      <c r="AE22" s="35"/>
      <c r="AF22" s="35"/>
      <c r="AG22" s="40"/>
      <c r="AH22" s="36"/>
      <c r="AI22" s="41"/>
      <c r="AJ22" s="35"/>
      <c r="AK22" s="35"/>
      <c r="AL22" s="35"/>
      <c r="AM22" s="40"/>
      <c r="AN22" s="36"/>
      <c r="AO22" s="380"/>
    </row>
    <row r="23" spans="1:41" ht="20.100000000000001" customHeight="1" x14ac:dyDescent="0.25">
      <c r="A23" s="371"/>
      <c r="B23" s="382" t="s">
        <v>133</v>
      </c>
      <c r="C23" s="384" t="s">
        <v>10</v>
      </c>
      <c r="D23" s="386" t="s">
        <v>9</v>
      </c>
      <c r="E23" s="69"/>
      <c r="F23" s="31"/>
      <c r="G23" s="45"/>
      <c r="H23" s="108"/>
      <c r="I23" s="45"/>
      <c r="J23" s="46"/>
      <c r="K23" s="70"/>
      <c r="L23" s="45"/>
      <c r="M23" s="45"/>
      <c r="N23" s="100"/>
      <c r="O23" s="50"/>
      <c r="P23" s="46"/>
      <c r="Q23" s="24"/>
      <c r="R23" s="25"/>
      <c r="S23" s="71"/>
      <c r="T23" s="200"/>
      <c r="U23" s="200" t="s">
        <v>162</v>
      </c>
      <c r="V23" s="48"/>
      <c r="W23" s="201" t="s">
        <v>141</v>
      </c>
      <c r="X23" s="50"/>
      <c r="Y23" s="45"/>
      <c r="Z23" s="87"/>
      <c r="AA23" s="90"/>
      <c r="AB23" s="73"/>
      <c r="AC23" s="44"/>
      <c r="AD23" s="45"/>
      <c r="AE23" s="45"/>
      <c r="AF23" s="45"/>
      <c r="AG23" s="48"/>
      <c r="AH23" s="46"/>
      <c r="AI23" s="44"/>
      <c r="AJ23" s="45"/>
      <c r="AK23" s="45"/>
      <c r="AL23" s="45"/>
      <c r="AM23" s="48"/>
      <c r="AN23" s="46"/>
      <c r="AO23" s="380"/>
    </row>
    <row r="24" spans="1:41" ht="20.100000000000001" customHeight="1" thickBot="1" x14ac:dyDescent="0.3">
      <c r="A24" s="372"/>
      <c r="B24" s="383"/>
      <c r="C24" s="385"/>
      <c r="D24" s="387"/>
      <c r="E24" s="55"/>
      <c r="F24" s="52"/>
      <c r="G24" s="52"/>
      <c r="H24" s="52"/>
      <c r="I24" s="52"/>
      <c r="J24" s="54"/>
      <c r="K24" s="55"/>
      <c r="L24" s="52"/>
      <c r="M24" s="52"/>
      <c r="N24" s="52"/>
      <c r="O24" s="52"/>
      <c r="P24" s="54"/>
      <c r="Q24" s="56"/>
      <c r="R24" s="57"/>
      <c r="S24" s="53"/>
      <c r="T24" s="218"/>
      <c r="U24" s="218" t="s">
        <v>139</v>
      </c>
      <c r="V24" s="54"/>
      <c r="W24" s="217">
        <v>5</v>
      </c>
      <c r="X24" s="52"/>
      <c r="Y24" s="52"/>
      <c r="Z24" s="52"/>
      <c r="AA24" s="52"/>
      <c r="AB24" s="74"/>
      <c r="AC24" s="53"/>
      <c r="AD24" s="52"/>
      <c r="AE24" s="52"/>
      <c r="AF24" s="52"/>
      <c r="AG24" s="58"/>
      <c r="AH24" s="54"/>
      <c r="AI24" s="53"/>
      <c r="AJ24" s="52"/>
      <c r="AK24" s="52"/>
      <c r="AL24" s="52"/>
      <c r="AM24" s="58"/>
      <c r="AN24" s="54"/>
      <c r="AO24" s="381"/>
    </row>
    <row r="25" spans="1:41" ht="20.100000000000001" customHeight="1" x14ac:dyDescent="0.25">
      <c r="A25" s="370" t="s">
        <v>22</v>
      </c>
      <c r="B25" s="373" t="s">
        <v>45</v>
      </c>
      <c r="C25" s="375" t="s">
        <v>10</v>
      </c>
      <c r="D25" s="377" t="s">
        <v>8</v>
      </c>
      <c r="E25" s="59"/>
      <c r="F25" s="23"/>
      <c r="G25" s="21"/>
      <c r="H25" s="21"/>
      <c r="I25" s="21"/>
      <c r="J25" s="22"/>
      <c r="K25" s="60"/>
      <c r="L25" s="86"/>
      <c r="M25" s="251" t="s">
        <v>200</v>
      </c>
      <c r="N25" s="21"/>
      <c r="O25" s="21"/>
      <c r="P25" s="22"/>
      <c r="Q25" s="62"/>
      <c r="R25" s="63"/>
      <c r="S25" s="23"/>
      <c r="T25" s="89"/>
      <c r="U25" s="259" t="s">
        <v>214</v>
      </c>
      <c r="V25" s="64"/>
      <c r="W25" s="65"/>
      <c r="X25" s="21"/>
      <c r="Y25" s="251"/>
      <c r="Z25" s="259"/>
      <c r="AA25" s="21"/>
      <c r="AB25" s="66"/>
      <c r="AC25" s="23"/>
      <c r="AD25" s="21"/>
      <c r="AE25" s="21"/>
      <c r="AF25" s="21"/>
      <c r="AG25" s="117"/>
      <c r="AH25" s="137"/>
      <c r="AI25" s="23"/>
      <c r="AJ25" s="21"/>
      <c r="AK25" s="21"/>
      <c r="AL25" s="21"/>
      <c r="AM25" s="64"/>
      <c r="AN25" s="22"/>
      <c r="AO25" s="379" t="s">
        <v>55</v>
      </c>
    </row>
    <row r="26" spans="1:41" ht="20.100000000000001" customHeight="1" x14ac:dyDescent="0.25">
      <c r="A26" s="371"/>
      <c r="B26" s="374"/>
      <c r="C26" s="376"/>
      <c r="D26" s="378"/>
      <c r="E26" s="67"/>
      <c r="F26" s="33"/>
      <c r="G26" s="35"/>
      <c r="H26" s="35"/>
      <c r="I26" s="35"/>
      <c r="J26" s="36"/>
      <c r="K26" s="34"/>
      <c r="L26" s="35"/>
      <c r="M26" s="266">
        <v>5</v>
      </c>
      <c r="N26" s="35"/>
      <c r="O26" s="35"/>
      <c r="P26" s="36"/>
      <c r="Q26" s="37"/>
      <c r="R26" s="38"/>
      <c r="S26" s="39"/>
      <c r="T26" s="35"/>
      <c r="U26" s="266" t="s">
        <v>139</v>
      </c>
      <c r="V26" s="248" t="s">
        <v>139</v>
      </c>
      <c r="W26" s="320" t="s">
        <v>253</v>
      </c>
      <c r="X26" s="35"/>
      <c r="Y26" s="266"/>
      <c r="Z26" s="266"/>
      <c r="AA26" s="266"/>
      <c r="AB26" s="68"/>
      <c r="AC26" s="41"/>
      <c r="AD26" s="35"/>
      <c r="AE26" s="35"/>
      <c r="AF26" s="35"/>
      <c r="AG26" s="40"/>
      <c r="AH26" s="36"/>
      <c r="AI26" s="41"/>
      <c r="AJ26" s="35"/>
      <c r="AK26" s="35"/>
      <c r="AL26" s="35"/>
      <c r="AM26" s="40"/>
      <c r="AN26" s="36"/>
      <c r="AO26" s="380"/>
    </row>
    <row r="27" spans="1:41" ht="20.100000000000001" customHeight="1" x14ac:dyDescent="0.2">
      <c r="A27" s="371"/>
      <c r="B27" s="382" t="s">
        <v>132</v>
      </c>
      <c r="C27" s="384" t="s">
        <v>16</v>
      </c>
      <c r="D27" s="386" t="s">
        <v>9</v>
      </c>
      <c r="E27" s="69"/>
      <c r="F27" s="208"/>
      <c r="G27" s="45"/>
      <c r="H27" s="45"/>
      <c r="I27" s="45"/>
      <c r="J27" s="46"/>
      <c r="K27" s="70"/>
      <c r="L27" s="45"/>
      <c r="M27" s="257" t="s">
        <v>200</v>
      </c>
      <c r="N27" s="45"/>
      <c r="O27" s="200" t="s">
        <v>170</v>
      </c>
      <c r="P27" s="46"/>
      <c r="Q27" s="70"/>
      <c r="R27" s="200" t="s">
        <v>200</v>
      </c>
      <c r="S27" s="71"/>
      <c r="T27" s="45"/>
      <c r="U27" s="45"/>
      <c r="V27" s="48"/>
      <c r="W27" s="72"/>
      <c r="X27" s="45"/>
      <c r="Y27" s="257"/>
      <c r="Z27" s="200"/>
      <c r="AA27" s="45"/>
      <c r="AB27" s="73"/>
      <c r="AC27" s="44"/>
      <c r="AD27" s="45"/>
      <c r="AE27" s="45"/>
      <c r="AF27" s="45"/>
      <c r="AG27" s="119"/>
      <c r="AH27" s="135"/>
      <c r="AI27" s="44"/>
      <c r="AJ27" s="45"/>
      <c r="AK27" s="45"/>
      <c r="AL27" s="45"/>
      <c r="AM27" s="48"/>
      <c r="AN27" s="46"/>
      <c r="AO27" s="380"/>
    </row>
    <row r="28" spans="1:41" ht="20.100000000000001" customHeight="1" thickBot="1" x14ac:dyDescent="0.3">
      <c r="A28" s="372"/>
      <c r="B28" s="383"/>
      <c r="C28" s="385"/>
      <c r="D28" s="387"/>
      <c r="E28" s="55"/>
      <c r="F28" s="52"/>
      <c r="G28" s="103"/>
      <c r="H28" s="52"/>
      <c r="I28" s="52"/>
      <c r="J28" s="54"/>
      <c r="K28" s="55"/>
      <c r="L28" s="52"/>
      <c r="M28" s="218">
        <v>5</v>
      </c>
      <c r="N28" s="52"/>
      <c r="O28" s="218" t="s">
        <v>139</v>
      </c>
      <c r="P28" s="54"/>
      <c r="Q28" s="53"/>
      <c r="R28" s="218">
        <v>5</v>
      </c>
      <c r="S28" s="53"/>
      <c r="T28" s="52"/>
      <c r="U28" s="52"/>
      <c r="V28" s="54"/>
      <c r="W28" s="55"/>
      <c r="X28" s="52"/>
      <c r="Y28" s="218"/>
      <c r="Z28" s="218"/>
      <c r="AA28" s="52"/>
      <c r="AB28" s="74"/>
      <c r="AC28" s="53"/>
      <c r="AD28" s="52"/>
      <c r="AE28" s="52"/>
      <c r="AF28" s="52"/>
      <c r="AG28" s="58"/>
      <c r="AH28" s="54"/>
      <c r="AI28" s="53"/>
      <c r="AJ28" s="52"/>
      <c r="AK28" s="52"/>
      <c r="AL28" s="52"/>
      <c r="AM28" s="58"/>
      <c r="AN28" s="54"/>
      <c r="AO28" s="381"/>
    </row>
  </sheetData>
  <mergeCells count="59">
    <mergeCell ref="A25:A28"/>
    <mergeCell ref="B25:B26"/>
    <mergeCell ref="C25:C26"/>
    <mergeCell ref="D25:D26"/>
    <mergeCell ref="AO25:AO28"/>
    <mergeCell ref="C27:C28"/>
    <mergeCell ref="D27:D28"/>
    <mergeCell ref="B27:B28"/>
    <mergeCell ref="A21:A24"/>
    <mergeCell ref="B21:B22"/>
    <mergeCell ref="C21:C22"/>
    <mergeCell ref="D21:D22"/>
    <mergeCell ref="AO21:AO24"/>
    <mergeCell ref="C23:C24"/>
    <mergeCell ref="D23:D24"/>
    <mergeCell ref="B23:B24"/>
    <mergeCell ref="A17:A20"/>
    <mergeCell ref="B17:B18"/>
    <mergeCell ref="C17:C18"/>
    <mergeCell ref="D17:D18"/>
    <mergeCell ref="AO17:AO20"/>
    <mergeCell ref="B19:B20"/>
    <mergeCell ref="C19:C20"/>
    <mergeCell ref="D19:D20"/>
    <mergeCell ref="AO9:AO12"/>
    <mergeCell ref="C11:C12"/>
    <mergeCell ref="A9:A12"/>
    <mergeCell ref="B9:B10"/>
    <mergeCell ref="C9:C10"/>
    <mergeCell ref="B11:B12"/>
    <mergeCell ref="D11:D12"/>
    <mergeCell ref="D9:D10"/>
    <mergeCell ref="A5:A8"/>
    <mergeCell ref="B5:B6"/>
    <mergeCell ref="C5:C6"/>
    <mergeCell ref="AO5:AO8"/>
    <mergeCell ref="B7:B8"/>
    <mergeCell ref="C7:C8"/>
    <mergeCell ref="D7:D8"/>
    <mergeCell ref="D5:D6"/>
    <mergeCell ref="A1:AO1"/>
    <mergeCell ref="A2:AO2"/>
    <mergeCell ref="A3:A4"/>
    <mergeCell ref="B3:B4"/>
    <mergeCell ref="E3:J3"/>
    <mergeCell ref="AO3:AO4"/>
    <mergeCell ref="K3:P3"/>
    <mergeCell ref="AI3:AN3"/>
    <mergeCell ref="Q3:V3"/>
    <mergeCell ref="W3:AB3"/>
    <mergeCell ref="AC3:AH3"/>
    <mergeCell ref="AO13:AO16"/>
    <mergeCell ref="A13:A16"/>
    <mergeCell ref="B13:B14"/>
    <mergeCell ref="C13:C14"/>
    <mergeCell ref="B15:B16"/>
    <mergeCell ref="C15:C16"/>
    <mergeCell ref="D13:D14"/>
    <mergeCell ref="D15:D16"/>
  </mergeCells>
  <phoneticPr fontId="8" type="noConversion"/>
  <printOptions horizontalCentered="1"/>
  <pageMargins left="0.19685039370078741" right="0" top="0.19685039370078741" bottom="0.19685039370078741" header="0.31496062992125984" footer="0.31496062992125984"/>
  <pageSetup paperSize="9" scale="65" fitToHeight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O47"/>
  <sheetViews>
    <sheetView topLeftCell="A31" zoomScale="90" zoomScaleNormal="90" workbookViewId="0">
      <selection sqref="A1:AO1"/>
    </sheetView>
  </sheetViews>
  <sheetFormatPr defaultRowHeight="12.75" x14ac:dyDescent="0.2"/>
  <cols>
    <col min="1" max="1" width="4.42578125" style="1" customWidth="1"/>
    <col min="2" max="2" width="19.28515625" style="1" customWidth="1"/>
    <col min="3" max="3" width="3.140625" style="1" customWidth="1"/>
    <col min="4" max="4" width="2.28515625" style="1" customWidth="1"/>
    <col min="5" max="40" width="4.85546875" style="1" customWidth="1"/>
    <col min="41" max="41" width="20.7109375" style="1" customWidth="1"/>
    <col min="42" max="16384" width="9.140625" style="1"/>
  </cols>
  <sheetData>
    <row r="1" spans="1:41" ht="26.25" x14ac:dyDescent="0.2">
      <c r="A1" s="431" t="s">
        <v>109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21" thickBot="1" x14ac:dyDescent="0.25">
      <c r="A2" s="437" t="s">
        <v>110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</row>
    <row r="3" spans="1:41" ht="13.5" thickBot="1" x14ac:dyDescent="0.25">
      <c r="A3" s="404" t="s">
        <v>11</v>
      </c>
      <c r="B3" s="406" t="s">
        <v>0</v>
      </c>
      <c r="C3" s="8"/>
      <c r="D3" s="2"/>
      <c r="E3" s="403" t="s">
        <v>1</v>
      </c>
      <c r="F3" s="396"/>
      <c r="G3" s="396"/>
      <c r="H3" s="396"/>
      <c r="I3" s="396"/>
      <c r="J3" s="397"/>
      <c r="K3" s="403" t="s">
        <v>2</v>
      </c>
      <c r="L3" s="396"/>
      <c r="M3" s="396"/>
      <c r="N3" s="396"/>
      <c r="O3" s="396"/>
      <c r="P3" s="397"/>
      <c r="Q3" s="408" t="s">
        <v>3</v>
      </c>
      <c r="R3" s="409"/>
      <c r="S3" s="409"/>
      <c r="T3" s="409"/>
      <c r="U3" s="409"/>
      <c r="V3" s="410"/>
      <c r="W3" s="403" t="s">
        <v>4</v>
      </c>
      <c r="X3" s="396"/>
      <c r="Y3" s="396"/>
      <c r="Z3" s="396"/>
      <c r="AA3" s="396"/>
      <c r="AB3" s="397"/>
      <c r="AC3" s="396" t="s">
        <v>5</v>
      </c>
      <c r="AD3" s="396"/>
      <c r="AE3" s="396"/>
      <c r="AF3" s="396"/>
      <c r="AG3" s="396"/>
      <c r="AH3" s="397"/>
      <c r="AI3" s="395" t="s">
        <v>6</v>
      </c>
      <c r="AJ3" s="396"/>
      <c r="AK3" s="396"/>
      <c r="AL3" s="396"/>
      <c r="AM3" s="396"/>
      <c r="AN3" s="397"/>
      <c r="AO3" s="398" t="s">
        <v>7</v>
      </c>
    </row>
    <row r="4" spans="1:41" ht="13.5" thickBot="1" x14ac:dyDescent="0.25">
      <c r="A4" s="405"/>
      <c r="B4" s="407"/>
      <c r="C4" s="9"/>
      <c r="D4" s="4"/>
      <c r="E4" s="5">
        <v>1</v>
      </c>
      <c r="F4" s="6">
        <f>E4+1</f>
        <v>2</v>
      </c>
      <c r="G4" s="6">
        <f>F4+1</f>
        <v>3</v>
      </c>
      <c r="H4" s="6">
        <f>G4+1</f>
        <v>4</v>
      </c>
      <c r="I4" s="6">
        <f>H4+1</f>
        <v>5</v>
      </c>
      <c r="J4" s="7">
        <f>I4+1</f>
        <v>6</v>
      </c>
      <c r="K4" s="5">
        <v>1</v>
      </c>
      <c r="L4" s="6">
        <f>K4+1</f>
        <v>2</v>
      </c>
      <c r="M4" s="6">
        <f>L4+1</f>
        <v>3</v>
      </c>
      <c r="N4" s="6">
        <f>M4+1</f>
        <v>4</v>
      </c>
      <c r="O4" s="6">
        <f>N4+1</f>
        <v>5</v>
      </c>
      <c r="P4" s="7">
        <f>O4+1</f>
        <v>6</v>
      </c>
      <c r="Q4" s="5">
        <v>1</v>
      </c>
      <c r="R4" s="6">
        <f>Q4+1</f>
        <v>2</v>
      </c>
      <c r="S4" s="6">
        <f>R4+1</f>
        <v>3</v>
      </c>
      <c r="T4" s="6">
        <f>S4+1</f>
        <v>4</v>
      </c>
      <c r="U4" s="6">
        <f>T4+1</f>
        <v>5</v>
      </c>
      <c r="V4" s="7">
        <f>U4+1</f>
        <v>6</v>
      </c>
      <c r="W4" s="5">
        <v>1</v>
      </c>
      <c r="X4" s="6">
        <f>W4+1</f>
        <v>2</v>
      </c>
      <c r="Y4" s="6">
        <f>X4+1</f>
        <v>3</v>
      </c>
      <c r="Z4" s="6">
        <f>Y4+1</f>
        <v>4</v>
      </c>
      <c r="AA4" s="6">
        <f>Z4+1</f>
        <v>5</v>
      </c>
      <c r="AB4" s="7">
        <f>AA4+1</f>
        <v>6</v>
      </c>
      <c r="AC4" s="5">
        <v>1</v>
      </c>
      <c r="AD4" s="6">
        <f>AC4+1</f>
        <v>2</v>
      </c>
      <c r="AE4" s="6">
        <f>AD4+1</f>
        <v>3</v>
      </c>
      <c r="AF4" s="6">
        <f>AE4+1</f>
        <v>4</v>
      </c>
      <c r="AG4" s="6">
        <f>AF4+1</f>
        <v>5</v>
      </c>
      <c r="AH4" s="7">
        <f>AG4+1</f>
        <v>6</v>
      </c>
      <c r="AI4" s="5">
        <v>1</v>
      </c>
      <c r="AJ4" s="6">
        <f>AI4+1</f>
        <v>2</v>
      </c>
      <c r="AK4" s="6">
        <f>AJ4+1</f>
        <v>3</v>
      </c>
      <c r="AL4" s="6">
        <f>AK4+1</f>
        <v>4</v>
      </c>
      <c r="AM4" s="6">
        <f>AL4+1</f>
        <v>5</v>
      </c>
      <c r="AN4" s="7">
        <f>AM4+1</f>
        <v>6</v>
      </c>
      <c r="AO4" s="399"/>
    </row>
    <row r="5" spans="1:41" ht="20.100000000000001" customHeight="1" x14ac:dyDescent="0.25">
      <c r="A5" s="411" t="s">
        <v>17</v>
      </c>
      <c r="B5" s="373" t="s">
        <v>25</v>
      </c>
      <c r="C5" s="375" t="s">
        <v>18</v>
      </c>
      <c r="D5" s="377" t="s">
        <v>8</v>
      </c>
      <c r="E5" s="124"/>
      <c r="F5" s="20"/>
      <c r="G5" s="21"/>
      <c r="H5" s="92"/>
      <c r="I5" s="21"/>
      <c r="J5" s="22"/>
      <c r="K5" s="23"/>
      <c r="L5" s="21"/>
      <c r="M5" s="21"/>
      <c r="N5" s="259"/>
      <c r="O5" s="187"/>
      <c r="P5" s="236"/>
      <c r="Q5" s="256" t="s">
        <v>258</v>
      </c>
      <c r="R5" s="160"/>
      <c r="S5" s="151"/>
      <c r="T5" s="160"/>
      <c r="U5" s="26"/>
      <c r="V5" s="27"/>
      <c r="W5" s="28"/>
      <c r="X5" s="26"/>
      <c r="Y5" s="200" t="s">
        <v>259</v>
      </c>
      <c r="Z5" s="50"/>
      <c r="AA5" s="27"/>
      <c r="AB5" s="30"/>
      <c r="AC5" s="31"/>
      <c r="AD5" s="26"/>
      <c r="AE5" s="26"/>
      <c r="AF5" s="26"/>
      <c r="AG5" s="27"/>
      <c r="AH5" s="30"/>
      <c r="AI5" s="31"/>
      <c r="AJ5" s="26"/>
      <c r="AK5" s="26"/>
      <c r="AL5" s="26"/>
      <c r="AM5" s="27"/>
      <c r="AN5" s="30"/>
      <c r="AO5" s="379" t="s">
        <v>79</v>
      </c>
    </row>
    <row r="6" spans="1:41" ht="20.100000000000001" customHeight="1" x14ac:dyDescent="0.25">
      <c r="A6" s="411"/>
      <c r="B6" s="374"/>
      <c r="C6" s="376"/>
      <c r="D6" s="378"/>
      <c r="E6" s="32"/>
      <c r="F6" s="33"/>
      <c r="G6" s="34"/>
      <c r="H6" s="35"/>
      <c r="I6" s="35"/>
      <c r="J6" s="36"/>
      <c r="K6" s="34"/>
      <c r="L6" s="35"/>
      <c r="M6" s="35"/>
      <c r="N6" s="210"/>
      <c r="O6" s="210"/>
      <c r="P6" s="36"/>
      <c r="Q6" s="222" t="s">
        <v>203</v>
      </c>
      <c r="R6" s="223" t="s">
        <v>203</v>
      </c>
      <c r="S6" s="76"/>
      <c r="T6" s="210"/>
      <c r="U6" s="35"/>
      <c r="V6" s="40"/>
      <c r="W6" s="41"/>
      <c r="X6" s="35"/>
      <c r="Y6" s="210" t="s">
        <v>202</v>
      </c>
      <c r="Z6" s="368" t="s">
        <v>202</v>
      </c>
      <c r="AA6" s="40"/>
      <c r="AB6" s="36"/>
      <c r="AC6" s="34"/>
      <c r="AD6" s="35"/>
      <c r="AE6" s="35"/>
      <c r="AF6" s="35"/>
      <c r="AG6" s="40"/>
      <c r="AH6" s="36"/>
      <c r="AI6" s="34"/>
      <c r="AJ6" s="35"/>
      <c r="AK6" s="35"/>
      <c r="AL6" s="35"/>
      <c r="AM6" s="40"/>
      <c r="AN6" s="36"/>
      <c r="AO6" s="380"/>
    </row>
    <row r="7" spans="1:41" ht="20.100000000000001" customHeight="1" x14ac:dyDescent="0.2">
      <c r="A7" s="411"/>
      <c r="B7" s="382" t="s">
        <v>111</v>
      </c>
      <c r="C7" s="384" t="s">
        <v>16</v>
      </c>
      <c r="D7" s="386" t="s">
        <v>9</v>
      </c>
      <c r="E7" s="193"/>
      <c r="F7" s="43"/>
      <c r="G7" s="44"/>
      <c r="H7" s="50"/>
      <c r="I7" s="200" t="s">
        <v>200</v>
      </c>
      <c r="J7" s="46"/>
      <c r="K7" s="44"/>
      <c r="L7" s="45"/>
      <c r="M7" s="45"/>
      <c r="N7" s="200"/>
      <c r="O7" s="125"/>
      <c r="P7" s="127"/>
      <c r="Q7" s="256" t="s">
        <v>258</v>
      </c>
      <c r="R7" s="296"/>
      <c r="S7" s="330"/>
      <c r="T7" s="125"/>
      <c r="U7" s="45"/>
      <c r="V7" s="48"/>
      <c r="W7" s="49"/>
      <c r="X7" s="45"/>
      <c r="Y7" s="200" t="s">
        <v>259</v>
      </c>
      <c r="Z7" s="50"/>
      <c r="AA7" s="48"/>
      <c r="AB7" s="46"/>
      <c r="AC7" s="44"/>
      <c r="AD7" s="45"/>
      <c r="AE7" s="45"/>
      <c r="AF7" s="45"/>
      <c r="AG7" s="48"/>
      <c r="AH7" s="46"/>
      <c r="AI7" s="44"/>
      <c r="AJ7" s="45"/>
      <c r="AK7" s="45"/>
      <c r="AL7" s="45"/>
      <c r="AM7" s="48"/>
      <c r="AN7" s="46"/>
      <c r="AO7" s="380"/>
    </row>
    <row r="8" spans="1:41" ht="20.100000000000001" customHeight="1" thickBot="1" x14ac:dyDescent="0.25">
      <c r="A8" s="412"/>
      <c r="B8" s="383"/>
      <c r="C8" s="385"/>
      <c r="D8" s="387"/>
      <c r="E8" s="51"/>
      <c r="F8" s="52"/>
      <c r="G8" s="53"/>
      <c r="H8" s="52"/>
      <c r="I8" s="218" t="s">
        <v>139</v>
      </c>
      <c r="J8" s="54"/>
      <c r="K8" s="55"/>
      <c r="L8" s="52"/>
      <c r="M8" s="52"/>
      <c r="N8" s="213"/>
      <c r="O8" s="213"/>
      <c r="P8" s="340"/>
      <c r="Q8" s="367" t="s">
        <v>202</v>
      </c>
      <c r="R8" s="213" t="s">
        <v>202</v>
      </c>
      <c r="S8" s="221"/>
      <c r="T8" s="213"/>
      <c r="U8" s="312"/>
      <c r="V8" s="339"/>
      <c r="W8" s="55"/>
      <c r="X8" s="52"/>
      <c r="Y8" s="213" t="s">
        <v>203</v>
      </c>
      <c r="Z8" s="213" t="s">
        <v>203</v>
      </c>
      <c r="AA8" s="58"/>
      <c r="AB8" s="54"/>
      <c r="AC8" s="53"/>
      <c r="AD8" s="52"/>
      <c r="AE8" s="52"/>
      <c r="AF8" s="52"/>
      <c r="AG8" s="58"/>
      <c r="AH8" s="54"/>
      <c r="AI8" s="53"/>
      <c r="AJ8" s="52"/>
      <c r="AK8" s="52"/>
      <c r="AL8" s="52"/>
      <c r="AM8" s="58"/>
      <c r="AN8" s="54"/>
      <c r="AO8" s="381"/>
    </row>
    <row r="9" spans="1:41" ht="20.100000000000001" customHeight="1" x14ac:dyDescent="0.25">
      <c r="A9" s="370" t="s">
        <v>24</v>
      </c>
      <c r="B9" s="373" t="s">
        <v>41</v>
      </c>
      <c r="C9" s="375" t="s">
        <v>16</v>
      </c>
      <c r="D9" s="377" t="s">
        <v>8</v>
      </c>
      <c r="E9" s="59"/>
      <c r="F9" s="23"/>
      <c r="G9" s="21"/>
      <c r="H9" s="21"/>
      <c r="I9" s="259" t="s">
        <v>162</v>
      </c>
      <c r="J9" s="22"/>
      <c r="K9" s="151"/>
      <c r="L9" s="191"/>
      <c r="M9" s="187"/>
      <c r="N9" s="92"/>
      <c r="O9" s="89"/>
      <c r="P9" s="22"/>
      <c r="Q9" s="151" t="s">
        <v>260</v>
      </c>
      <c r="R9" s="259"/>
      <c r="S9" s="23"/>
      <c r="T9" s="97"/>
      <c r="U9" s="92"/>
      <c r="V9" s="64"/>
      <c r="W9" s="65"/>
      <c r="X9" s="21"/>
      <c r="Y9" s="89"/>
      <c r="Z9" s="21"/>
      <c r="AA9" s="21"/>
      <c r="AB9" s="66"/>
      <c r="AC9" s="151" t="s">
        <v>207</v>
      </c>
      <c r="AD9" s="21"/>
      <c r="AE9" s="21"/>
      <c r="AF9" s="21"/>
      <c r="AG9" s="64"/>
      <c r="AH9" s="22"/>
      <c r="AI9" s="23"/>
      <c r="AJ9" s="21"/>
      <c r="AK9" s="21"/>
      <c r="AL9" s="21"/>
      <c r="AM9" s="64"/>
      <c r="AN9" s="22"/>
      <c r="AO9" s="379" t="s">
        <v>73</v>
      </c>
    </row>
    <row r="10" spans="1:41" ht="20.100000000000001" customHeight="1" x14ac:dyDescent="0.25">
      <c r="A10" s="371"/>
      <c r="B10" s="374"/>
      <c r="C10" s="376"/>
      <c r="D10" s="378"/>
      <c r="E10" s="67"/>
      <c r="F10" s="33"/>
      <c r="G10" s="35"/>
      <c r="H10" s="35"/>
      <c r="I10" s="266" t="s">
        <v>139</v>
      </c>
      <c r="J10" s="36"/>
      <c r="K10" s="212"/>
      <c r="L10" s="210"/>
      <c r="M10" s="266"/>
      <c r="N10" s="267"/>
      <c r="O10" s="35"/>
      <c r="P10" s="36"/>
      <c r="Q10" s="212" t="s">
        <v>202</v>
      </c>
      <c r="R10" s="210" t="s">
        <v>202</v>
      </c>
      <c r="S10" s="76"/>
      <c r="T10" s="35"/>
      <c r="U10" s="35"/>
      <c r="V10" s="40"/>
      <c r="W10" s="41"/>
      <c r="X10" s="35"/>
      <c r="Y10" s="35"/>
      <c r="Z10" s="35"/>
      <c r="AA10" s="35"/>
      <c r="AB10" s="68"/>
      <c r="AC10" s="226" t="s">
        <v>203</v>
      </c>
      <c r="AD10" s="210" t="s">
        <v>203</v>
      </c>
      <c r="AE10" s="35"/>
      <c r="AF10" s="35"/>
      <c r="AG10" s="40"/>
      <c r="AH10" s="36"/>
      <c r="AI10" s="41"/>
      <c r="AJ10" s="35"/>
      <c r="AK10" s="35"/>
      <c r="AL10" s="35"/>
      <c r="AM10" s="40"/>
      <c r="AN10" s="36"/>
      <c r="AO10" s="380"/>
    </row>
    <row r="11" spans="1:41" ht="20.100000000000001" customHeight="1" x14ac:dyDescent="0.25">
      <c r="A11" s="371"/>
      <c r="B11" s="382" t="s">
        <v>111</v>
      </c>
      <c r="C11" s="384" t="s">
        <v>16</v>
      </c>
      <c r="D11" s="386" t="s">
        <v>9</v>
      </c>
      <c r="E11" s="69"/>
      <c r="F11" s="31"/>
      <c r="G11" s="297"/>
      <c r="H11" s="245"/>
      <c r="I11" s="45"/>
      <c r="J11" s="46"/>
      <c r="K11" s="256"/>
      <c r="L11" s="160"/>
      <c r="M11" s="160"/>
      <c r="N11" s="50"/>
      <c r="O11" s="45"/>
      <c r="P11" s="309"/>
      <c r="Q11" s="256" t="s">
        <v>207</v>
      </c>
      <c r="R11" s="200"/>
      <c r="S11" s="71"/>
      <c r="T11" s="100"/>
      <c r="U11" s="297"/>
      <c r="V11" s="48"/>
      <c r="W11" s="49"/>
      <c r="X11" s="200" t="s">
        <v>141</v>
      </c>
      <c r="Y11" s="45"/>
      <c r="Z11" s="45"/>
      <c r="AA11" s="45"/>
      <c r="AB11" s="73"/>
      <c r="AC11" s="256" t="s">
        <v>207</v>
      </c>
      <c r="AD11" s="45"/>
      <c r="AE11" s="45"/>
      <c r="AF11" s="45"/>
      <c r="AG11" s="48"/>
      <c r="AH11" s="46"/>
      <c r="AI11" s="44"/>
      <c r="AJ11" s="45"/>
      <c r="AK11" s="45"/>
      <c r="AL11" s="45"/>
      <c r="AM11" s="48"/>
      <c r="AN11" s="46"/>
      <c r="AO11" s="380"/>
    </row>
    <row r="12" spans="1:41" ht="20.100000000000001" customHeight="1" thickBot="1" x14ac:dyDescent="0.3">
      <c r="A12" s="372"/>
      <c r="B12" s="383"/>
      <c r="C12" s="385"/>
      <c r="D12" s="387"/>
      <c r="E12" s="55"/>
      <c r="F12" s="52"/>
      <c r="G12" s="240"/>
      <c r="H12" s="240"/>
      <c r="I12" s="341"/>
      <c r="J12" s="342"/>
      <c r="K12" s="215"/>
      <c r="L12" s="213"/>
      <c r="M12" s="218"/>
      <c r="N12" s="272"/>
      <c r="O12" s="52"/>
      <c r="P12" s="54"/>
      <c r="Q12" s="221" t="s">
        <v>203</v>
      </c>
      <c r="R12" s="213" t="s">
        <v>203</v>
      </c>
      <c r="S12" s="221"/>
      <c r="T12" s="52"/>
      <c r="U12" s="247"/>
      <c r="V12" s="337"/>
      <c r="W12" s="55"/>
      <c r="X12" s="218" t="s">
        <v>139</v>
      </c>
      <c r="Y12" s="52"/>
      <c r="Z12" s="52"/>
      <c r="AA12" s="52"/>
      <c r="AB12" s="74"/>
      <c r="AC12" s="221" t="s">
        <v>202</v>
      </c>
      <c r="AD12" s="213" t="s">
        <v>202</v>
      </c>
      <c r="AE12" s="52"/>
      <c r="AF12" s="52"/>
      <c r="AG12" s="58"/>
      <c r="AH12" s="54"/>
      <c r="AI12" s="53"/>
      <c r="AJ12" s="52"/>
      <c r="AK12" s="52"/>
      <c r="AL12" s="52"/>
      <c r="AM12" s="58"/>
      <c r="AN12" s="54"/>
      <c r="AO12" s="381"/>
    </row>
    <row r="13" spans="1:41" ht="20.100000000000001" customHeight="1" x14ac:dyDescent="0.25">
      <c r="A13" s="370" t="s">
        <v>24</v>
      </c>
      <c r="B13" s="373" t="s">
        <v>218</v>
      </c>
      <c r="C13" s="375" t="s">
        <v>16</v>
      </c>
      <c r="D13" s="377" t="s">
        <v>8</v>
      </c>
      <c r="E13" s="59"/>
      <c r="F13" s="23"/>
      <c r="G13" s="21"/>
      <c r="H13" s="21"/>
      <c r="I13" s="21"/>
      <c r="J13" s="22"/>
      <c r="K13" s="109"/>
      <c r="L13" s="61"/>
      <c r="M13" s="21"/>
      <c r="N13" s="21"/>
      <c r="O13" s="21"/>
      <c r="P13" s="22"/>
      <c r="Q13" s="62"/>
      <c r="R13" s="63"/>
      <c r="S13" s="23"/>
      <c r="T13" s="259"/>
      <c r="U13" s="146"/>
      <c r="V13" s="258"/>
      <c r="W13" s="292"/>
      <c r="X13" s="259"/>
      <c r="Y13" s="259"/>
      <c r="Z13" s="259"/>
      <c r="AA13" s="259"/>
      <c r="AB13" s="324"/>
      <c r="AC13" s="331"/>
      <c r="AD13" s="259"/>
      <c r="AE13" s="259"/>
      <c r="AF13" s="21"/>
      <c r="AG13" s="64"/>
      <c r="AH13" s="22"/>
      <c r="AI13" s="151" t="s">
        <v>216</v>
      </c>
      <c r="AJ13" s="21"/>
      <c r="AK13" s="21"/>
      <c r="AL13" s="21"/>
      <c r="AM13" s="64"/>
      <c r="AN13" s="22"/>
      <c r="AO13" s="379" t="s">
        <v>215</v>
      </c>
    </row>
    <row r="14" spans="1:41" ht="20.100000000000001" customHeight="1" x14ac:dyDescent="0.25">
      <c r="A14" s="371"/>
      <c r="B14" s="374"/>
      <c r="C14" s="376"/>
      <c r="D14" s="378"/>
      <c r="E14" s="67"/>
      <c r="F14" s="33"/>
      <c r="G14" s="35"/>
      <c r="H14" s="35"/>
      <c r="I14" s="35"/>
      <c r="J14" s="36"/>
      <c r="K14" s="34"/>
      <c r="L14" s="35"/>
      <c r="M14" s="35"/>
      <c r="N14" s="35"/>
      <c r="O14" s="35"/>
      <c r="P14" s="36"/>
      <c r="Q14" s="37"/>
      <c r="R14" s="38"/>
      <c r="S14" s="39"/>
      <c r="T14" s="210"/>
      <c r="U14" s="210"/>
      <c r="V14" s="40"/>
      <c r="W14" s="41"/>
      <c r="X14" s="35"/>
      <c r="Y14" s="35"/>
      <c r="Z14" s="35"/>
      <c r="AA14" s="35"/>
      <c r="AB14" s="68"/>
      <c r="AC14" s="165"/>
      <c r="AD14" s="266"/>
      <c r="AE14" s="35"/>
      <c r="AF14" s="35"/>
      <c r="AG14" s="40"/>
      <c r="AH14" s="107"/>
      <c r="AI14" s="226" t="s">
        <v>203</v>
      </c>
      <c r="AJ14" s="266" t="s">
        <v>139</v>
      </c>
      <c r="AK14" s="210" t="s">
        <v>202</v>
      </c>
      <c r="AL14" s="210" t="s">
        <v>202</v>
      </c>
      <c r="AM14" s="40"/>
      <c r="AN14" s="36"/>
      <c r="AO14" s="380"/>
    </row>
    <row r="15" spans="1:41" ht="20.100000000000001" customHeight="1" x14ac:dyDescent="0.25">
      <c r="A15" s="371"/>
      <c r="B15" s="382" t="s">
        <v>112</v>
      </c>
      <c r="C15" s="384" t="s">
        <v>10</v>
      </c>
      <c r="D15" s="386" t="s">
        <v>9</v>
      </c>
      <c r="E15" s="69"/>
      <c r="F15" s="31"/>
      <c r="G15" s="100"/>
      <c r="H15" s="50"/>
      <c r="I15" s="45"/>
      <c r="J15" s="46"/>
      <c r="K15" s="70"/>
      <c r="L15" s="45"/>
      <c r="M15" s="45"/>
      <c r="N15" s="45"/>
      <c r="O15" s="45"/>
      <c r="P15" s="46"/>
      <c r="Q15" s="24"/>
      <c r="R15" s="25"/>
      <c r="S15" s="71"/>
      <c r="T15" s="200"/>
      <c r="U15" s="45"/>
      <c r="V15" s="48"/>
      <c r="W15" s="72"/>
      <c r="X15" s="45"/>
      <c r="Y15" s="45"/>
      <c r="Z15" s="45"/>
      <c r="AA15" s="45"/>
      <c r="AB15" s="73"/>
      <c r="AC15" s="158"/>
      <c r="AD15" s="90"/>
      <c r="AE15" s="45"/>
      <c r="AF15" s="45"/>
      <c r="AG15" s="48"/>
      <c r="AH15" s="46"/>
      <c r="AI15" s="256" t="s">
        <v>217</v>
      </c>
      <c r="AJ15" s="45"/>
      <c r="AK15" s="45"/>
      <c r="AL15" s="45"/>
      <c r="AM15" s="48"/>
      <c r="AN15" s="46"/>
      <c r="AO15" s="380"/>
    </row>
    <row r="16" spans="1:41" ht="20.100000000000001" customHeight="1" thickBot="1" x14ac:dyDescent="0.3">
      <c r="A16" s="372"/>
      <c r="B16" s="383"/>
      <c r="C16" s="385"/>
      <c r="D16" s="387"/>
      <c r="E16" s="55"/>
      <c r="F16" s="52"/>
      <c r="G16" s="52"/>
      <c r="H16" s="52"/>
      <c r="I16" s="52"/>
      <c r="J16" s="54"/>
      <c r="K16" s="55"/>
      <c r="L16" s="52"/>
      <c r="M16" s="52"/>
      <c r="N16" s="52"/>
      <c r="O16" s="52"/>
      <c r="P16" s="54"/>
      <c r="Q16" s="56"/>
      <c r="R16" s="57"/>
      <c r="S16" s="53"/>
      <c r="T16" s="213"/>
      <c r="U16" s="213"/>
      <c r="V16" s="54"/>
      <c r="W16" s="55"/>
      <c r="X16" s="52"/>
      <c r="Y16" s="52"/>
      <c r="Z16" s="52"/>
      <c r="AA16" s="52"/>
      <c r="AB16" s="74"/>
      <c r="AC16" s="167"/>
      <c r="AD16" s="52"/>
      <c r="AE16" s="52"/>
      <c r="AF16" s="52"/>
      <c r="AG16" s="58"/>
      <c r="AH16" s="54"/>
      <c r="AI16" s="221" t="s">
        <v>202</v>
      </c>
      <c r="AJ16" s="218" t="s">
        <v>139</v>
      </c>
      <c r="AK16" s="213" t="s">
        <v>203</v>
      </c>
      <c r="AL16" s="213" t="s">
        <v>203</v>
      </c>
      <c r="AM16" s="58"/>
      <c r="AN16" s="54"/>
      <c r="AO16" s="381"/>
    </row>
    <row r="17" spans="1:41" ht="20.100000000000001" customHeight="1" x14ac:dyDescent="0.25">
      <c r="A17" s="370" t="s">
        <v>115</v>
      </c>
      <c r="B17" s="373" t="s">
        <v>113</v>
      </c>
      <c r="C17" s="375" t="s">
        <v>12</v>
      </c>
      <c r="D17" s="377" t="s">
        <v>8</v>
      </c>
      <c r="E17" s="59"/>
      <c r="F17" s="23"/>
      <c r="G17" s="21"/>
      <c r="H17" s="21"/>
      <c r="I17" s="21"/>
      <c r="J17" s="22"/>
      <c r="K17" s="60"/>
      <c r="L17" s="61"/>
      <c r="M17" s="21"/>
      <c r="N17" s="259" t="s">
        <v>261</v>
      </c>
      <c r="O17" s="21"/>
      <c r="P17" s="22"/>
      <c r="Q17" s="101"/>
      <c r="R17" s="63"/>
      <c r="S17" s="109"/>
      <c r="T17" s="21"/>
      <c r="U17" s="21"/>
      <c r="V17" s="64"/>
      <c r="W17" s="124"/>
      <c r="X17" s="21"/>
      <c r="Y17" s="21"/>
      <c r="Z17" s="97"/>
      <c r="AA17" s="92"/>
      <c r="AB17" s="66"/>
      <c r="AC17" s="151"/>
      <c r="AD17" s="21"/>
      <c r="AE17" s="259"/>
      <c r="AF17" s="21"/>
      <c r="AG17" s="64"/>
      <c r="AH17" s="22"/>
      <c r="AI17" s="23"/>
      <c r="AJ17" s="21"/>
      <c r="AK17" s="21"/>
      <c r="AL17" s="21"/>
      <c r="AM17" s="64"/>
      <c r="AN17" s="22"/>
      <c r="AO17" s="379" t="s">
        <v>265</v>
      </c>
    </row>
    <row r="18" spans="1:41" ht="20.100000000000001" customHeight="1" x14ac:dyDescent="0.25">
      <c r="A18" s="371"/>
      <c r="B18" s="374"/>
      <c r="C18" s="376"/>
      <c r="D18" s="378"/>
      <c r="E18" s="67"/>
      <c r="F18" s="33"/>
      <c r="G18" s="35"/>
      <c r="H18" s="35"/>
      <c r="I18" s="35"/>
      <c r="J18" s="36"/>
      <c r="K18" s="34"/>
      <c r="L18" s="35"/>
      <c r="M18" s="35"/>
      <c r="N18" s="210" t="s">
        <v>209</v>
      </c>
      <c r="O18" s="210" t="s">
        <v>209</v>
      </c>
      <c r="P18" s="36"/>
      <c r="Q18" s="37"/>
      <c r="R18" s="38"/>
      <c r="S18" s="39"/>
      <c r="T18" s="35"/>
      <c r="U18" s="35"/>
      <c r="V18" s="40"/>
      <c r="W18" s="41"/>
      <c r="X18" s="35"/>
      <c r="Y18" s="35"/>
      <c r="Z18" s="35"/>
      <c r="AA18" s="35"/>
      <c r="AB18" s="68"/>
      <c r="AC18" s="303"/>
      <c r="AD18" s="35"/>
      <c r="AE18" s="266"/>
      <c r="AF18" s="210"/>
      <c r="AG18" s="40"/>
      <c r="AH18" s="36"/>
      <c r="AI18" s="41"/>
      <c r="AJ18" s="35"/>
      <c r="AK18" s="35"/>
      <c r="AL18" s="35"/>
      <c r="AM18" s="40"/>
      <c r="AN18" s="36"/>
      <c r="AO18" s="435"/>
    </row>
    <row r="19" spans="1:41" ht="20.100000000000001" customHeight="1" x14ac:dyDescent="0.25">
      <c r="A19" s="371"/>
      <c r="B19" s="382" t="s">
        <v>262</v>
      </c>
      <c r="C19" s="384" t="s">
        <v>16</v>
      </c>
      <c r="D19" s="386" t="s">
        <v>9</v>
      </c>
      <c r="E19" s="69"/>
      <c r="F19" s="31"/>
      <c r="G19" s="45"/>
      <c r="H19" s="45"/>
      <c r="I19" s="45"/>
      <c r="J19" s="46"/>
      <c r="K19" s="70"/>
      <c r="L19" s="45"/>
      <c r="M19" s="45"/>
      <c r="N19" s="200" t="s">
        <v>261</v>
      </c>
      <c r="O19" s="45"/>
      <c r="P19" s="46"/>
      <c r="Q19" s="24"/>
      <c r="R19" s="25"/>
      <c r="S19" s="71"/>
      <c r="T19" s="45"/>
      <c r="U19" s="45"/>
      <c r="V19" s="48"/>
      <c r="W19" s="72"/>
      <c r="X19" s="45"/>
      <c r="Y19" s="45"/>
      <c r="Z19" s="45"/>
      <c r="AA19" s="50"/>
      <c r="AB19" s="343"/>
      <c r="AC19" s="338"/>
      <c r="AD19" s="200"/>
      <c r="AE19" s="200"/>
      <c r="AF19" s="45"/>
      <c r="AG19" s="255"/>
      <c r="AH19" s="46"/>
      <c r="AI19" s="44"/>
      <c r="AJ19" s="45"/>
      <c r="AK19" s="45"/>
      <c r="AL19" s="45"/>
      <c r="AM19" s="48"/>
      <c r="AN19" s="46"/>
      <c r="AO19" s="435"/>
    </row>
    <row r="20" spans="1:41" ht="20.100000000000001" customHeight="1" thickBot="1" x14ac:dyDescent="0.3">
      <c r="A20" s="372"/>
      <c r="B20" s="383"/>
      <c r="C20" s="385"/>
      <c r="D20" s="387"/>
      <c r="E20" s="55"/>
      <c r="F20" s="52"/>
      <c r="G20" s="52"/>
      <c r="H20" s="52"/>
      <c r="I20" s="52"/>
      <c r="J20" s="54"/>
      <c r="K20" s="55"/>
      <c r="L20" s="52"/>
      <c r="M20" s="52"/>
      <c r="N20" s="213" t="s">
        <v>209</v>
      </c>
      <c r="O20" s="218" t="s">
        <v>139</v>
      </c>
      <c r="P20" s="54"/>
      <c r="Q20" s="56"/>
      <c r="R20" s="57"/>
      <c r="S20" s="53"/>
      <c r="T20" s="52"/>
      <c r="U20" s="52"/>
      <c r="V20" s="54"/>
      <c r="W20" s="55"/>
      <c r="X20" s="52"/>
      <c r="Y20" s="52"/>
      <c r="Z20" s="52"/>
      <c r="AA20" s="52"/>
      <c r="AB20" s="174"/>
      <c r="AC20" s="277"/>
      <c r="AD20" s="218"/>
      <c r="AE20" s="213"/>
      <c r="AF20" s="213"/>
      <c r="AG20" s="287"/>
      <c r="AH20" s="219"/>
      <c r="AI20" s="53"/>
      <c r="AJ20" s="52"/>
      <c r="AK20" s="52"/>
      <c r="AL20" s="52"/>
      <c r="AM20" s="58"/>
      <c r="AN20" s="54"/>
      <c r="AO20" s="436"/>
    </row>
    <row r="21" spans="1:41" ht="20.100000000000001" customHeight="1" x14ac:dyDescent="0.25">
      <c r="A21" s="370" t="s">
        <v>116</v>
      </c>
      <c r="B21" s="373" t="s">
        <v>114</v>
      </c>
      <c r="C21" s="375" t="s">
        <v>12</v>
      </c>
      <c r="D21" s="377" t="s">
        <v>8</v>
      </c>
      <c r="E21" s="292"/>
      <c r="F21" s="151"/>
      <c r="G21" s="259"/>
      <c r="H21" s="259"/>
      <c r="I21" s="21"/>
      <c r="J21" s="22"/>
      <c r="K21" s="60"/>
      <c r="L21" s="61"/>
      <c r="M21" s="21"/>
      <c r="N21" s="21"/>
      <c r="O21" s="21"/>
      <c r="P21" s="22"/>
      <c r="Q21" s="62"/>
      <c r="R21" s="63"/>
      <c r="S21" s="23"/>
      <c r="T21" s="21"/>
      <c r="U21" s="21"/>
      <c r="V21" s="64"/>
      <c r="W21" s="65"/>
      <c r="X21" s="92"/>
      <c r="Y21" s="86"/>
      <c r="Z21" s="89"/>
      <c r="AA21" s="21"/>
      <c r="AB21" s="66"/>
      <c r="AC21" s="88"/>
      <c r="AD21" s="92"/>
      <c r="AE21" s="259" t="s">
        <v>263</v>
      </c>
      <c r="AF21" s="21"/>
      <c r="AG21" s="86"/>
      <c r="AH21" s="22"/>
      <c r="AI21" s="23"/>
      <c r="AJ21" s="21"/>
      <c r="AK21" s="21"/>
      <c r="AL21" s="21"/>
      <c r="AM21" s="64"/>
      <c r="AN21" s="22"/>
      <c r="AO21" s="379" t="s">
        <v>265</v>
      </c>
    </row>
    <row r="22" spans="1:41" ht="20.100000000000001" customHeight="1" x14ac:dyDescent="0.25">
      <c r="A22" s="371"/>
      <c r="B22" s="374"/>
      <c r="C22" s="376"/>
      <c r="D22" s="378"/>
      <c r="E22" s="216"/>
      <c r="F22" s="279"/>
      <c r="G22" s="210"/>
      <c r="H22" s="210"/>
      <c r="I22" s="35"/>
      <c r="J22" s="36"/>
      <c r="K22" s="34"/>
      <c r="L22" s="35"/>
      <c r="M22" s="35"/>
      <c r="N22" s="35"/>
      <c r="O22" s="35"/>
      <c r="P22" s="36"/>
      <c r="Q22" s="37"/>
      <c r="R22" s="38"/>
      <c r="S22" s="39"/>
      <c r="T22" s="35"/>
      <c r="U22" s="35"/>
      <c r="V22" s="40"/>
      <c r="W22" s="41"/>
      <c r="X22" s="35"/>
      <c r="Y22" s="35"/>
      <c r="Z22" s="35"/>
      <c r="AA22" s="35"/>
      <c r="AB22" s="68"/>
      <c r="AC22" s="41"/>
      <c r="AD22" s="35"/>
      <c r="AE22" s="266" t="s">
        <v>139</v>
      </c>
      <c r="AF22" s="210" t="s">
        <v>209</v>
      </c>
      <c r="AG22" s="40"/>
      <c r="AH22" s="36"/>
      <c r="AI22" s="41"/>
      <c r="AJ22" s="35"/>
      <c r="AK22" s="35"/>
      <c r="AL22" s="35"/>
      <c r="AM22" s="40"/>
      <c r="AN22" s="36"/>
      <c r="AO22" s="435"/>
    </row>
    <row r="23" spans="1:41" ht="20.100000000000001" customHeight="1" x14ac:dyDescent="0.2">
      <c r="A23" s="371"/>
      <c r="B23" s="382" t="s">
        <v>118</v>
      </c>
      <c r="C23" s="384" t="s">
        <v>16</v>
      </c>
      <c r="D23" s="386" t="s">
        <v>9</v>
      </c>
      <c r="E23" s="293"/>
      <c r="F23" s="276"/>
      <c r="G23" s="200"/>
      <c r="H23" s="160"/>
      <c r="I23" s="45"/>
      <c r="J23" s="46"/>
      <c r="K23" s="70"/>
      <c r="L23" s="45"/>
      <c r="M23" s="45"/>
      <c r="N23" s="45"/>
      <c r="O23" s="45"/>
      <c r="P23" s="46"/>
      <c r="Q23" s="24"/>
      <c r="R23" s="25"/>
      <c r="S23" s="71"/>
      <c r="T23" s="45"/>
      <c r="U23" s="45"/>
      <c r="V23" s="48"/>
      <c r="W23" s="72"/>
      <c r="X23" s="45"/>
      <c r="Y23" s="45"/>
      <c r="Z23" s="45"/>
      <c r="AA23" s="45"/>
      <c r="AB23" s="73"/>
      <c r="AC23" s="98"/>
      <c r="AD23" s="50"/>
      <c r="AE23" s="200" t="s">
        <v>263</v>
      </c>
      <c r="AF23" s="45"/>
      <c r="AG23" s="48"/>
      <c r="AH23" s="46"/>
      <c r="AI23" s="44"/>
      <c r="AJ23" s="45"/>
      <c r="AK23" s="45"/>
      <c r="AL23" s="45"/>
      <c r="AM23" s="48"/>
      <c r="AN23" s="46"/>
      <c r="AO23" s="435"/>
    </row>
    <row r="24" spans="1:41" ht="20.100000000000001" customHeight="1" thickBot="1" x14ac:dyDescent="0.3">
      <c r="A24" s="372"/>
      <c r="B24" s="383"/>
      <c r="C24" s="385"/>
      <c r="D24" s="387"/>
      <c r="E24" s="215"/>
      <c r="F24" s="218"/>
      <c r="G24" s="213"/>
      <c r="H24" s="213"/>
      <c r="I24" s="52"/>
      <c r="J24" s="54"/>
      <c r="K24" s="55"/>
      <c r="L24" s="52"/>
      <c r="M24" s="52"/>
      <c r="N24" s="52"/>
      <c r="O24" s="52"/>
      <c r="P24" s="54"/>
      <c r="Q24" s="56"/>
      <c r="R24" s="57"/>
      <c r="S24" s="53"/>
      <c r="T24" s="52"/>
      <c r="U24" s="52"/>
      <c r="V24" s="54"/>
      <c r="W24" s="55"/>
      <c r="X24" s="52"/>
      <c r="Y24" s="52"/>
      <c r="Z24" s="52"/>
      <c r="AA24" s="52"/>
      <c r="AB24" s="74"/>
      <c r="AC24" s="53"/>
      <c r="AD24" s="52"/>
      <c r="AE24" s="213" t="s">
        <v>209</v>
      </c>
      <c r="AF24" s="213" t="s">
        <v>209</v>
      </c>
      <c r="AG24" s="58"/>
      <c r="AH24" s="54"/>
      <c r="AI24" s="53"/>
      <c r="AJ24" s="52"/>
      <c r="AK24" s="52"/>
      <c r="AL24" s="52"/>
      <c r="AM24" s="58"/>
      <c r="AN24" s="54"/>
      <c r="AO24" s="436"/>
    </row>
    <row r="25" spans="1:41" ht="20.100000000000001" customHeight="1" x14ac:dyDescent="0.25">
      <c r="A25" s="370" t="s">
        <v>115</v>
      </c>
      <c r="B25" s="373" t="s">
        <v>42</v>
      </c>
      <c r="C25" s="375" t="s">
        <v>12</v>
      </c>
      <c r="D25" s="377" t="s">
        <v>8</v>
      </c>
      <c r="E25" s="59"/>
      <c r="F25" s="23"/>
      <c r="G25" s="21"/>
      <c r="H25" s="21"/>
      <c r="I25" s="21"/>
      <c r="J25" s="22"/>
      <c r="K25" s="60"/>
      <c r="L25" s="92"/>
      <c r="M25" s="89"/>
      <c r="N25" s="97"/>
      <c r="O25" s="92"/>
      <c r="P25" s="22"/>
      <c r="Q25" s="62"/>
      <c r="R25" s="63"/>
      <c r="S25" s="23"/>
      <c r="T25" s="21"/>
      <c r="U25" s="21"/>
      <c r="V25" s="64"/>
      <c r="W25" s="65"/>
      <c r="X25" s="21"/>
      <c r="Y25" s="21"/>
      <c r="Z25" s="259"/>
      <c r="AA25" s="21"/>
      <c r="AB25" s="66"/>
      <c r="AC25" s="23"/>
      <c r="AD25" s="21"/>
      <c r="AE25" s="21"/>
      <c r="AF25" s="21"/>
      <c r="AG25" s="64"/>
      <c r="AH25" s="22"/>
      <c r="AI25" s="23"/>
      <c r="AJ25" s="21"/>
      <c r="AK25" s="21"/>
      <c r="AL25" s="21"/>
      <c r="AM25" s="64"/>
      <c r="AN25" s="22"/>
      <c r="AO25" s="379" t="s">
        <v>256</v>
      </c>
    </row>
    <row r="26" spans="1:41" ht="20.100000000000001" customHeight="1" x14ac:dyDescent="0.25">
      <c r="A26" s="371"/>
      <c r="B26" s="374"/>
      <c r="C26" s="376"/>
      <c r="D26" s="378"/>
      <c r="E26" s="67"/>
      <c r="F26" s="33"/>
      <c r="G26" s="35"/>
      <c r="H26" s="35"/>
      <c r="I26" s="35"/>
      <c r="J26" s="36"/>
      <c r="K26" s="34"/>
      <c r="L26" s="35"/>
      <c r="M26" s="35"/>
      <c r="N26" s="35"/>
      <c r="O26" s="35"/>
      <c r="P26" s="36"/>
      <c r="Q26" s="37"/>
      <c r="R26" s="38"/>
      <c r="S26" s="39"/>
      <c r="T26" s="35"/>
      <c r="U26" s="35"/>
      <c r="V26" s="40"/>
      <c r="W26" s="41"/>
      <c r="X26" s="35"/>
      <c r="Y26" s="35"/>
      <c r="Z26" s="210"/>
      <c r="AA26" s="210"/>
      <c r="AB26" s="68"/>
      <c r="AC26" s="41"/>
      <c r="AD26" s="35"/>
      <c r="AE26" s="35"/>
      <c r="AF26" s="35"/>
      <c r="AG26" s="40"/>
      <c r="AH26" s="36"/>
      <c r="AI26" s="41"/>
      <c r="AJ26" s="35"/>
      <c r="AK26" s="35"/>
      <c r="AL26" s="35"/>
      <c r="AM26" s="40"/>
      <c r="AN26" s="36"/>
      <c r="AO26" s="380"/>
    </row>
    <row r="27" spans="1:41" ht="20.100000000000001" customHeight="1" x14ac:dyDescent="0.25">
      <c r="A27" s="371"/>
      <c r="B27" s="382" t="s">
        <v>119</v>
      </c>
      <c r="C27" s="384" t="s">
        <v>10</v>
      </c>
      <c r="D27" s="386" t="s">
        <v>9</v>
      </c>
      <c r="E27" s="201" t="s">
        <v>264</v>
      </c>
      <c r="F27" s="31"/>
      <c r="G27" s="45"/>
      <c r="H27" s="45"/>
      <c r="I27" s="45"/>
      <c r="J27" s="46"/>
      <c r="K27" s="70"/>
      <c r="L27" s="181"/>
      <c r="M27" s="90"/>
      <c r="N27" s="45"/>
      <c r="O27" s="45"/>
      <c r="P27" s="112"/>
      <c r="Q27" s="24"/>
      <c r="R27" s="25"/>
      <c r="S27" s="71"/>
      <c r="T27" s="100"/>
      <c r="U27" s="50"/>
      <c r="V27" s="48"/>
      <c r="W27" s="72"/>
      <c r="X27" s="45"/>
      <c r="Y27" s="45"/>
      <c r="Z27" s="200"/>
      <c r="AA27" s="45"/>
      <c r="AB27" s="73"/>
      <c r="AC27" s="44"/>
      <c r="AD27" s="45"/>
      <c r="AE27" s="45"/>
      <c r="AF27" s="45"/>
      <c r="AG27" s="48"/>
      <c r="AH27" s="46"/>
      <c r="AI27" s="44"/>
      <c r="AJ27" s="45"/>
      <c r="AK27" s="45"/>
      <c r="AL27" s="45"/>
      <c r="AM27" s="48"/>
      <c r="AN27" s="46"/>
      <c r="AO27" s="380"/>
    </row>
    <row r="28" spans="1:41" ht="20.100000000000001" customHeight="1" thickBot="1" x14ac:dyDescent="0.3">
      <c r="A28" s="372"/>
      <c r="B28" s="383"/>
      <c r="C28" s="385"/>
      <c r="D28" s="387"/>
      <c r="E28" s="217" t="s">
        <v>139</v>
      </c>
      <c r="F28" s="213" t="s">
        <v>209</v>
      </c>
      <c r="G28" s="213" t="s">
        <v>209</v>
      </c>
      <c r="H28" s="52"/>
      <c r="I28" s="52"/>
      <c r="J28" s="54"/>
      <c r="K28" s="55"/>
      <c r="L28" s="52"/>
      <c r="M28" s="52"/>
      <c r="N28" s="52"/>
      <c r="O28" s="52"/>
      <c r="P28" s="54"/>
      <c r="Q28" s="56"/>
      <c r="R28" s="57"/>
      <c r="S28" s="53"/>
      <c r="T28" s="52"/>
      <c r="U28" s="52"/>
      <c r="V28" s="54"/>
      <c r="W28" s="55"/>
      <c r="X28" s="52"/>
      <c r="Y28" s="52"/>
      <c r="Z28" s="213"/>
      <c r="AA28" s="52"/>
      <c r="AB28" s="74"/>
      <c r="AC28" s="53"/>
      <c r="AD28" s="52"/>
      <c r="AE28" s="52"/>
      <c r="AF28" s="52"/>
      <c r="AG28" s="58"/>
      <c r="AH28" s="54"/>
      <c r="AI28" s="53"/>
      <c r="AJ28" s="52"/>
      <c r="AK28" s="52"/>
      <c r="AL28" s="52"/>
      <c r="AM28" s="58"/>
      <c r="AN28" s="54"/>
      <c r="AO28" s="381"/>
    </row>
    <row r="29" spans="1:41" ht="20.100000000000001" customHeight="1" x14ac:dyDescent="0.25">
      <c r="A29" s="370" t="s">
        <v>116</v>
      </c>
      <c r="B29" s="373" t="s">
        <v>56</v>
      </c>
      <c r="C29" s="375" t="s">
        <v>12</v>
      </c>
      <c r="D29" s="377" t="s">
        <v>8</v>
      </c>
      <c r="E29" s="124"/>
      <c r="F29" s="23"/>
      <c r="G29" s="92"/>
      <c r="H29" s="21"/>
      <c r="I29" s="21"/>
      <c r="J29" s="22"/>
      <c r="K29" s="60"/>
      <c r="L29" s="61"/>
      <c r="M29" s="259" t="s">
        <v>213</v>
      </c>
      <c r="N29" s="21"/>
      <c r="O29" s="21"/>
      <c r="P29" s="22"/>
      <c r="Q29" s="62"/>
      <c r="R29" s="63"/>
      <c r="S29" s="23"/>
      <c r="T29" s="86"/>
      <c r="U29" s="89"/>
      <c r="V29" s="64"/>
      <c r="W29" s="65"/>
      <c r="X29" s="21"/>
      <c r="Y29" s="21"/>
      <c r="Z29" s="259"/>
      <c r="AA29" s="21"/>
      <c r="AB29" s="66"/>
      <c r="AC29" s="23"/>
      <c r="AD29" s="21"/>
      <c r="AE29" s="21"/>
      <c r="AF29" s="21"/>
      <c r="AG29" s="64"/>
      <c r="AH29" s="22"/>
      <c r="AI29" s="23"/>
      <c r="AJ29" s="21"/>
      <c r="AK29" s="21"/>
      <c r="AL29" s="21"/>
      <c r="AM29" s="64"/>
      <c r="AN29" s="22"/>
      <c r="AO29" s="379" t="s">
        <v>257</v>
      </c>
    </row>
    <row r="30" spans="1:41" ht="20.100000000000001" customHeight="1" x14ac:dyDescent="0.25">
      <c r="A30" s="371"/>
      <c r="B30" s="374"/>
      <c r="C30" s="376"/>
      <c r="D30" s="378"/>
      <c r="E30" s="67"/>
      <c r="F30" s="33"/>
      <c r="G30" s="35"/>
      <c r="H30" s="35"/>
      <c r="I30" s="35"/>
      <c r="J30" s="36"/>
      <c r="K30" s="34"/>
      <c r="L30" s="35"/>
      <c r="M30" s="210" t="s">
        <v>209</v>
      </c>
      <c r="N30" s="35"/>
      <c r="O30" s="35"/>
      <c r="P30" s="36"/>
      <c r="Q30" s="37"/>
      <c r="R30" s="38"/>
      <c r="S30" s="161"/>
      <c r="T30" s="35"/>
      <c r="U30" s="35"/>
      <c r="V30" s="164"/>
      <c r="W30" s="41"/>
      <c r="X30" s="35"/>
      <c r="Y30" s="35"/>
      <c r="Z30" s="210"/>
      <c r="AA30" s="210"/>
      <c r="AB30" s="68"/>
      <c r="AC30" s="41"/>
      <c r="AD30" s="35"/>
      <c r="AE30" s="35"/>
      <c r="AF30" s="35"/>
      <c r="AG30" s="40"/>
      <c r="AH30" s="36"/>
      <c r="AI30" s="41"/>
      <c r="AJ30" s="35"/>
      <c r="AK30" s="35"/>
      <c r="AL30" s="35"/>
      <c r="AM30" s="40"/>
      <c r="AN30" s="36"/>
      <c r="AO30" s="380"/>
    </row>
    <row r="31" spans="1:41" ht="20.100000000000001" customHeight="1" x14ac:dyDescent="0.25">
      <c r="A31" s="371"/>
      <c r="B31" s="382" t="s">
        <v>254</v>
      </c>
      <c r="C31" s="384" t="s">
        <v>10</v>
      </c>
      <c r="D31" s="386" t="s">
        <v>9</v>
      </c>
      <c r="E31" s="49"/>
      <c r="F31" s="31"/>
      <c r="G31" s="45"/>
      <c r="H31" s="45"/>
      <c r="I31" s="45"/>
      <c r="J31" s="46"/>
      <c r="K31" s="70"/>
      <c r="L31" s="45"/>
      <c r="M31" s="200" t="s">
        <v>213</v>
      </c>
      <c r="N31" s="50"/>
      <c r="O31" s="45"/>
      <c r="P31" s="46"/>
      <c r="Q31" s="24"/>
      <c r="R31" s="25"/>
      <c r="S31" s="71"/>
      <c r="T31" s="45"/>
      <c r="U31" s="45"/>
      <c r="V31" s="48"/>
      <c r="W31" s="201" t="s">
        <v>170</v>
      </c>
      <c r="X31" s="45"/>
      <c r="Y31" s="45"/>
      <c r="Z31" s="200"/>
      <c r="AA31" s="45"/>
      <c r="AB31" s="73"/>
      <c r="AC31" s="44"/>
      <c r="AD31" s="45"/>
      <c r="AE31" s="45"/>
      <c r="AF31" s="45"/>
      <c r="AG31" s="48"/>
      <c r="AH31" s="46"/>
      <c r="AI31" s="44"/>
      <c r="AJ31" s="45"/>
      <c r="AK31" s="45"/>
      <c r="AL31" s="45"/>
      <c r="AM31" s="48"/>
      <c r="AN31" s="46"/>
      <c r="AO31" s="380"/>
    </row>
    <row r="32" spans="1:41" ht="20.100000000000001" customHeight="1" thickBot="1" x14ac:dyDescent="0.3">
      <c r="A32" s="372"/>
      <c r="B32" s="383"/>
      <c r="C32" s="385"/>
      <c r="D32" s="387"/>
      <c r="E32" s="55"/>
      <c r="F32" s="52"/>
      <c r="G32" s="52"/>
      <c r="H32" s="52"/>
      <c r="I32" s="52"/>
      <c r="J32" s="54"/>
      <c r="K32" s="55"/>
      <c r="L32" s="52"/>
      <c r="M32" s="213" t="s">
        <v>209</v>
      </c>
      <c r="N32" s="52"/>
      <c r="O32" s="52"/>
      <c r="P32" s="54"/>
      <c r="Q32" s="56"/>
      <c r="R32" s="57"/>
      <c r="S32" s="53"/>
      <c r="T32" s="52"/>
      <c r="U32" s="52"/>
      <c r="V32" s="54"/>
      <c r="W32" s="217" t="s">
        <v>139</v>
      </c>
      <c r="X32" s="52"/>
      <c r="Y32" s="52"/>
      <c r="Z32" s="52"/>
      <c r="AA32" s="52"/>
      <c r="AB32" s="74"/>
      <c r="AC32" s="53"/>
      <c r="AD32" s="52"/>
      <c r="AE32" s="52"/>
      <c r="AF32" s="52"/>
      <c r="AG32" s="58"/>
      <c r="AH32" s="54"/>
      <c r="AI32" s="53"/>
      <c r="AJ32" s="52"/>
      <c r="AK32" s="52"/>
      <c r="AL32" s="52"/>
      <c r="AM32" s="58"/>
      <c r="AN32" s="54"/>
      <c r="AO32" s="381"/>
    </row>
    <row r="33" spans="1:41" ht="20.100000000000001" customHeight="1" x14ac:dyDescent="0.25">
      <c r="A33" s="370" t="s">
        <v>117</v>
      </c>
      <c r="B33" s="373" t="s">
        <v>20</v>
      </c>
      <c r="C33" s="375" t="s">
        <v>10</v>
      </c>
      <c r="D33" s="377" t="s">
        <v>8</v>
      </c>
      <c r="E33" s="59"/>
      <c r="F33" s="23"/>
      <c r="G33" s="21"/>
      <c r="H33" s="251" t="s">
        <v>161</v>
      </c>
      <c r="I33" s="21"/>
      <c r="J33" s="22"/>
      <c r="K33" s="60"/>
      <c r="L33" s="259" t="s">
        <v>138</v>
      </c>
      <c r="M33" s="259"/>
      <c r="N33" s="21"/>
      <c r="O33" s="21"/>
      <c r="P33" s="22"/>
      <c r="Q33" s="62"/>
      <c r="R33" s="63"/>
      <c r="S33" s="109"/>
      <c r="T33" s="21"/>
      <c r="U33" s="21"/>
      <c r="V33" s="64"/>
      <c r="W33" s="264"/>
      <c r="X33" s="259"/>
      <c r="Y33" s="21"/>
      <c r="Z33" s="21"/>
      <c r="AA33" s="21"/>
      <c r="AB33" s="66"/>
      <c r="AC33" s="23"/>
      <c r="AD33" s="97"/>
      <c r="AE33" s="89"/>
      <c r="AF33" s="92"/>
      <c r="AG33" s="64"/>
      <c r="AH33" s="22"/>
      <c r="AI33" s="23"/>
      <c r="AJ33" s="21"/>
      <c r="AK33" s="21"/>
      <c r="AL33" s="21"/>
      <c r="AM33" s="64"/>
      <c r="AN33" s="22"/>
      <c r="AO33" s="379" t="s">
        <v>255</v>
      </c>
    </row>
    <row r="34" spans="1:41" ht="20.100000000000001" customHeight="1" x14ac:dyDescent="0.25">
      <c r="A34" s="371"/>
      <c r="B34" s="374"/>
      <c r="C34" s="376"/>
      <c r="D34" s="378"/>
      <c r="E34" s="67"/>
      <c r="F34" s="33"/>
      <c r="G34" s="35"/>
      <c r="H34" s="266" t="s">
        <v>139</v>
      </c>
      <c r="I34" s="35"/>
      <c r="J34" s="36"/>
      <c r="K34" s="34"/>
      <c r="L34" s="266">
        <v>7</v>
      </c>
      <c r="M34" s="266"/>
      <c r="N34" s="35"/>
      <c r="O34" s="35"/>
      <c r="P34" s="36"/>
      <c r="Q34" s="37"/>
      <c r="R34" s="38"/>
      <c r="S34" s="39"/>
      <c r="T34" s="35"/>
      <c r="U34" s="35"/>
      <c r="V34" s="40"/>
      <c r="W34" s="303"/>
      <c r="X34" s="266"/>
      <c r="Y34" s="266"/>
      <c r="Z34" s="35"/>
      <c r="AA34" s="35"/>
      <c r="AB34" s="68"/>
      <c r="AC34" s="41"/>
      <c r="AD34" s="35"/>
      <c r="AE34" s="35"/>
      <c r="AF34" s="35"/>
      <c r="AG34" s="40"/>
      <c r="AH34" s="36"/>
      <c r="AI34" s="41"/>
      <c r="AJ34" s="35"/>
      <c r="AK34" s="35"/>
      <c r="AL34" s="35"/>
      <c r="AM34" s="40"/>
      <c r="AN34" s="36"/>
      <c r="AO34" s="380"/>
    </row>
    <row r="35" spans="1:41" ht="20.100000000000001" customHeight="1" x14ac:dyDescent="0.25">
      <c r="A35" s="371"/>
      <c r="B35" s="382" t="s">
        <v>103</v>
      </c>
      <c r="C35" s="384" t="s">
        <v>10</v>
      </c>
      <c r="D35" s="386" t="s">
        <v>9</v>
      </c>
      <c r="E35" s="69"/>
      <c r="F35" s="31"/>
      <c r="G35" s="200"/>
      <c r="H35" s="257" t="s">
        <v>161</v>
      </c>
      <c r="I35" s="45"/>
      <c r="J35" s="46"/>
      <c r="K35" s="70"/>
      <c r="L35" s="200" t="s">
        <v>138</v>
      </c>
      <c r="M35" s="45"/>
      <c r="N35" s="45"/>
      <c r="O35" s="45"/>
      <c r="P35" s="46"/>
      <c r="Q35" s="24"/>
      <c r="R35" s="25"/>
      <c r="S35" s="110"/>
      <c r="T35" s="45"/>
      <c r="U35" s="45"/>
      <c r="V35" s="48"/>
      <c r="W35" s="302"/>
      <c r="X35" s="200"/>
      <c r="Y35" s="45"/>
      <c r="Z35" s="45"/>
      <c r="AA35" s="45"/>
      <c r="AB35" s="73"/>
      <c r="AC35" s="44"/>
      <c r="AD35" s="100"/>
      <c r="AE35" s="50"/>
      <c r="AF35" s="45"/>
      <c r="AG35" s="48"/>
      <c r="AH35" s="46"/>
      <c r="AI35" s="44"/>
      <c r="AJ35" s="45"/>
      <c r="AK35" s="45"/>
      <c r="AL35" s="45"/>
      <c r="AM35" s="48"/>
      <c r="AN35" s="46"/>
      <c r="AO35" s="380"/>
    </row>
    <row r="36" spans="1:41" ht="20.100000000000001" customHeight="1" thickBot="1" x14ac:dyDescent="0.3">
      <c r="A36" s="372"/>
      <c r="B36" s="383"/>
      <c r="C36" s="385"/>
      <c r="D36" s="387"/>
      <c r="E36" s="55"/>
      <c r="F36" s="52"/>
      <c r="G36" s="335" t="s">
        <v>229</v>
      </c>
      <c r="H36" s="218" t="s">
        <v>139</v>
      </c>
      <c r="I36" s="52"/>
      <c r="J36" s="54"/>
      <c r="K36" s="55"/>
      <c r="L36" s="218">
        <v>7</v>
      </c>
      <c r="M36" s="52"/>
      <c r="N36" s="52"/>
      <c r="O36" s="52"/>
      <c r="P36" s="54"/>
      <c r="Q36" s="56"/>
      <c r="R36" s="57"/>
      <c r="S36" s="53"/>
      <c r="T36" s="52"/>
      <c r="U36" s="52"/>
      <c r="V36" s="54"/>
      <c r="W36" s="217"/>
      <c r="X36" s="218"/>
      <c r="Y36" s="52"/>
      <c r="Z36" s="52"/>
      <c r="AA36" s="52"/>
      <c r="AB36" s="74"/>
      <c r="AC36" s="53"/>
      <c r="AD36" s="52"/>
      <c r="AE36" s="52"/>
      <c r="AF36" s="52"/>
      <c r="AG36" s="58"/>
      <c r="AH36" s="54"/>
      <c r="AI36" s="53"/>
      <c r="AJ36" s="52"/>
      <c r="AK36" s="52"/>
      <c r="AL36" s="52"/>
      <c r="AM36" s="58"/>
      <c r="AN36" s="54"/>
      <c r="AO36" s="381"/>
    </row>
    <row r="47" spans="1:41" x14ac:dyDescent="0.2">
      <c r="W47" s="3"/>
    </row>
  </sheetData>
  <mergeCells count="75">
    <mergeCell ref="AO5:AO8"/>
    <mergeCell ref="B7:B8"/>
    <mergeCell ref="C7:C8"/>
    <mergeCell ref="D7:D8"/>
    <mergeCell ref="A33:A36"/>
    <mergeCell ref="B33:B34"/>
    <mergeCell ref="C33:C34"/>
    <mergeCell ref="D33:D34"/>
    <mergeCell ref="AO33:AO36"/>
    <mergeCell ref="C35:C36"/>
    <mergeCell ref="D35:D36"/>
    <mergeCell ref="AO3:AO4"/>
    <mergeCell ref="A1:AO1"/>
    <mergeCell ref="A2:AO2"/>
    <mergeCell ref="A3:A4"/>
    <mergeCell ref="B3:B4"/>
    <mergeCell ref="E3:J3"/>
    <mergeCell ref="K3:P3"/>
    <mergeCell ref="Q3:V3"/>
    <mergeCell ref="W3:AB3"/>
    <mergeCell ref="AC3:AH3"/>
    <mergeCell ref="AI3:AN3"/>
    <mergeCell ref="A5:A8"/>
    <mergeCell ref="B5:B6"/>
    <mergeCell ref="C5:C6"/>
    <mergeCell ref="D5:D6"/>
    <mergeCell ref="A9:A12"/>
    <mergeCell ref="B9:B10"/>
    <mergeCell ref="C9:C10"/>
    <mergeCell ref="D9:D10"/>
    <mergeCell ref="A13:A16"/>
    <mergeCell ref="B13:B14"/>
    <mergeCell ref="C13:C14"/>
    <mergeCell ref="D13:D14"/>
    <mergeCell ref="AO13:AO16"/>
    <mergeCell ref="B15:B16"/>
    <mergeCell ref="C15:C16"/>
    <mergeCell ref="D15:D16"/>
    <mergeCell ref="D23:D24"/>
    <mergeCell ref="AO9:AO12"/>
    <mergeCell ref="B11:B12"/>
    <mergeCell ref="C11:C12"/>
    <mergeCell ref="D11:D12"/>
    <mergeCell ref="D31:D32"/>
    <mergeCell ref="AO21:AO24"/>
    <mergeCell ref="A17:A20"/>
    <mergeCell ref="B17:B18"/>
    <mergeCell ref="C17:C18"/>
    <mergeCell ref="D17:D18"/>
    <mergeCell ref="AO17:AO20"/>
    <mergeCell ref="B19:B20"/>
    <mergeCell ref="C19:C20"/>
    <mergeCell ref="D19:D20"/>
    <mergeCell ref="A21:A24"/>
    <mergeCell ref="B21:B22"/>
    <mergeCell ref="C21:C22"/>
    <mergeCell ref="D21:D22"/>
    <mergeCell ref="B23:B24"/>
    <mergeCell ref="C23:C24"/>
    <mergeCell ref="A25:A28"/>
    <mergeCell ref="A29:A32"/>
    <mergeCell ref="B35:B36"/>
    <mergeCell ref="B31:B32"/>
    <mergeCell ref="AO25:AO28"/>
    <mergeCell ref="B27:B28"/>
    <mergeCell ref="C27:C28"/>
    <mergeCell ref="D27:D28"/>
    <mergeCell ref="B25:B26"/>
    <mergeCell ref="C25:C26"/>
    <mergeCell ref="D25:D26"/>
    <mergeCell ref="B29:B30"/>
    <mergeCell ref="C29:C30"/>
    <mergeCell ref="D29:D30"/>
    <mergeCell ref="AO29:AO32"/>
    <mergeCell ref="C31:C32"/>
  </mergeCells>
  <phoneticPr fontId="8" type="noConversion"/>
  <printOptions horizontalCentered="1"/>
  <pageMargins left="0.19685039370078741" right="0" top="0" bottom="0.19685039370078741" header="0.31496062992125984" footer="0.31496062992125984"/>
  <pageSetup paperSize="9" scale="65" fitToHeight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O24"/>
  <sheetViews>
    <sheetView topLeftCell="A25" zoomScale="90" zoomScaleNormal="90" workbookViewId="0">
      <selection sqref="A1:AO1"/>
    </sheetView>
  </sheetViews>
  <sheetFormatPr defaultRowHeight="12.75" x14ac:dyDescent="0.2"/>
  <cols>
    <col min="1" max="1" width="4.42578125" style="1" customWidth="1"/>
    <col min="2" max="2" width="19.28515625" style="1" customWidth="1"/>
    <col min="3" max="3" width="3.140625" style="1" customWidth="1"/>
    <col min="4" max="4" width="2.28515625" style="1" customWidth="1"/>
    <col min="5" max="40" width="4.85546875" style="1" customWidth="1"/>
    <col min="41" max="41" width="20.7109375" style="1" customWidth="1"/>
    <col min="42" max="16384" width="9.140625" style="1"/>
  </cols>
  <sheetData>
    <row r="1" spans="1:41" ht="26.25" x14ac:dyDescent="0.2">
      <c r="A1" s="431" t="s">
        <v>134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21" thickBot="1" x14ac:dyDescent="0.25">
      <c r="A2" s="432" t="s">
        <v>279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</row>
    <row r="3" spans="1:41" ht="13.5" thickBot="1" x14ac:dyDescent="0.25">
      <c r="A3" s="404" t="s">
        <v>11</v>
      </c>
      <c r="B3" s="406" t="s">
        <v>0</v>
      </c>
      <c r="C3" s="8"/>
      <c r="D3" s="2"/>
      <c r="E3" s="403" t="s">
        <v>1</v>
      </c>
      <c r="F3" s="396"/>
      <c r="G3" s="396"/>
      <c r="H3" s="396"/>
      <c r="I3" s="396"/>
      <c r="J3" s="397"/>
      <c r="K3" s="403" t="s">
        <v>2</v>
      </c>
      <c r="L3" s="396"/>
      <c r="M3" s="396"/>
      <c r="N3" s="396"/>
      <c r="O3" s="396"/>
      <c r="P3" s="397"/>
      <c r="Q3" s="408" t="s">
        <v>3</v>
      </c>
      <c r="R3" s="409"/>
      <c r="S3" s="409"/>
      <c r="T3" s="409"/>
      <c r="U3" s="409"/>
      <c r="V3" s="410"/>
      <c r="W3" s="403" t="s">
        <v>4</v>
      </c>
      <c r="X3" s="396"/>
      <c r="Y3" s="396"/>
      <c r="Z3" s="396"/>
      <c r="AA3" s="396"/>
      <c r="AB3" s="397"/>
      <c r="AC3" s="396" t="s">
        <v>5</v>
      </c>
      <c r="AD3" s="396"/>
      <c r="AE3" s="396"/>
      <c r="AF3" s="396"/>
      <c r="AG3" s="396"/>
      <c r="AH3" s="397"/>
      <c r="AI3" s="395" t="s">
        <v>6</v>
      </c>
      <c r="AJ3" s="396"/>
      <c r="AK3" s="396"/>
      <c r="AL3" s="396"/>
      <c r="AM3" s="396"/>
      <c r="AN3" s="397"/>
      <c r="AO3" s="398" t="s">
        <v>7</v>
      </c>
    </row>
    <row r="4" spans="1:41" ht="13.5" thickBot="1" x14ac:dyDescent="0.25">
      <c r="A4" s="405"/>
      <c r="B4" s="407"/>
      <c r="C4" s="9"/>
      <c r="D4" s="4"/>
      <c r="E4" s="5">
        <v>1</v>
      </c>
      <c r="F4" s="6">
        <f>E4+1</f>
        <v>2</v>
      </c>
      <c r="G4" s="6">
        <f>F4+1</f>
        <v>3</v>
      </c>
      <c r="H4" s="6">
        <f>G4+1</f>
        <v>4</v>
      </c>
      <c r="I4" s="6">
        <f>H4+1</f>
        <v>5</v>
      </c>
      <c r="J4" s="7">
        <f>I4+1</f>
        <v>6</v>
      </c>
      <c r="K4" s="5">
        <v>1</v>
      </c>
      <c r="L4" s="6">
        <f>K4+1</f>
        <v>2</v>
      </c>
      <c r="M4" s="6">
        <f>L4+1</f>
        <v>3</v>
      </c>
      <c r="N4" s="6">
        <f>M4+1</f>
        <v>4</v>
      </c>
      <c r="O4" s="6">
        <f>N4+1</f>
        <v>5</v>
      </c>
      <c r="P4" s="7">
        <f>O4+1</f>
        <v>6</v>
      </c>
      <c r="Q4" s="5">
        <v>1</v>
      </c>
      <c r="R4" s="6">
        <f>Q4+1</f>
        <v>2</v>
      </c>
      <c r="S4" s="6">
        <f>R4+1</f>
        <v>3</v>
      </c>
      <c r="T4" s="6">
        <f>S4+1</f>
        <v>4</v>
      </c>
      <c r="U4" s="6">
        <f>T4+1</f>
        <v>5</v>
      </c>
      <c r="V4" s="7">
        <f>U4+1</f>
        <v>6</v>
      </c>
      <c r="W4" s="5">
        <v>1</v>
      </c>
      <c r="X4" s="6">
        <f>W4+1</f>
        <v>2</v>
      </c>
      <c r="Y4" s="6">
        <f>X4+1</f>
        <v>3</v>
      </c>
      <c r="Z4" s="6">
        <f>Y4+1</f>
        <v>4</v>
      </c>
      <c r="AA4" s="6">
        <f>Z4+1</f>
        <v>5</v>
      </c>
      <c r="AB4" s="7">
        <f>AA4+1</f>
        <v>6</v>
      </c>
      <c r="AC4" s="5">
        <v>1</v>
      </c>
      <c r="AD4" s="6">
        <f>AC4+1</f>
        <v>2</v>
      </c>
      <c r="AE4" s="6">
        <f>AD4+1</f>
        <v>3</v>
      </c>
      <c r="AF4" s="6">
        <f>AE4+1</f>
        <v>4</v>
      </c>
      <c r="AG4" s="6">
        <f>AF4+1</f>
        <v>5</v>
      </c>
      <c r="AH4" s="7">
        <f>AG4+1</f>
        <v>6</v>
      </c>
      <c r="AI4" s="5">
        <v>1</v>
      </c>
      <c r="AJ4" s="6">
        <f>AI4+1</f>
        <v>2</v>
      </c>
      <c r="AK4" s="6">
        <f>AJ4+1</f>
        <v>3</v>
      </c>
      <c r="AL4" s="6">
        <f>AK4+1</f>
        <v>4</v>
      </c>
      <c r="AM4" s="6">
        <f>AL4+1</f>
        <v>5</v>
      </c>
      <c r="AN4" s="7">
        <f>AM4+1</f>
        <v>6</v>
      </c>
      <c r="AO4" s="399"/>
    </row>
    <row r="5" spans="1:41" ht="19.5" customHeight="1" x14ac:dyDescent="0.25">
      <c r="A5" s="411" t="s">
        <v>38</v>
      </c>
      <c r="B5" s="373" t="s">
        <v>43</v>
      </c>
      <c r="C5" s="375" t="s">
        <v>16</v>
      </c>
      <c r="D5" s="377" t="s">
        <v>8</v>
      </c>
      <c r="E5" s="19"/>
      <c r="F5" s="20"/>
      <c r="G5" s="21"/>
      <c r="H5" s="21"/>
      <c r="I5" s="21"/>
      <c r="J5" s="22"/>
      <c r="K5" s="151" t="s">
        <v>208</v>
      </c>
      <c r="L5" s="21"/>
      <c r="M5" s="21" t="s">
        <v>170</v>
      </c>
      <c r="N5" s="21"/>
      <c r="O5" s="21"/>
      <c r="P5" s="22"/>
      <c r="Q5" s="24"/>
      <c r="R5" s="25"/>
      <c r="S5" s="109"/>
      <c r="T5" s="200"/>
      <c r="U5" s="26"/>
      <c r="V5" s="27"/>
      <c r="W5" s="28"/>
      <c r="X5" s="200" t="s">
        <v>170</v>
      </c>
      <c r="Y5" s="45"/>
      <c r="Z5" s="200"/>
      <c r="AA5" s="27"/>
      <c r="AB5" s="30"/>
      <c r="AC5" s="31"/>
      <c r="AD5" s="50"/>
      <c r="AE5" s="26"/>
      <c r="AF5" s="50"/>
      <c r="AG5" s="27"/>
      <c r="AH5" s="30"/>
      <c r="AI5" s="31"/>
      <c r="AJ5" s="26"/>
      <c r="AK5" s="26"/>
      <c r="AL5" s="26"/>
      <c r="AM5" s="27"/>
      <c r="AN5" s="30"/>
      <c r="AO5" s="379" t="s">
        <v>58</v>
      </c>
    </row>
    <row r="6" spans="1:41" ht="20.100000000000001" customHeight="1" x14ac:dyDescent="0.25">
      <c r="A6" s="411"/>
      <c r="B6" s="374"/>
      <c r="C6" s="376"/>
      <c r="D6" s="378"/>
      <c r="E6" s="32"/>
      <c r="F6" s="33"/>
      <c r="G6" s="34"/>
      <c r="H6" s="35"/>
      <c r="I6" s="35"/>
      <c r="J6" s="36"/>
      <c r="K6" s="275">
        <v>9</v>
      </c>
      <c r="L6" s="266">
        <v>9</v>
      </c>
      <c r="M6" s="266" t="s">
        <v>139</v>
      </c>
      <c r="N6" s="35"/>
      <c r="O6" s="35"/>
      <c r="P6" s="36"/>
      <c r="Q6" s="37"/>
      <c r="R6" s="38"/>
      <c r="S6" s="39"/>
      <c r="T6" s="266"/>
      <c r="U6" s="266"/>
      <c r="V6" s="40"/>
      <c r="W6" s="41"/>
      <c r="X6" s="266" t="s">
        <v>139</v>
      </c>
      <c r="Y6" s="35"/>
      <c r="Z6" s="266"/>
      <c r="AA6" s="40"/>
      <c r="AB6" s="36"/>
      <c r="AC6" s="34"/>
      <c r="AD6" s="35"/>
      <c r="AE6" s="35"/>
      <c r="AF6" s="35"/>
      <c r="AG6" s="40"/>
      <c r="AH6" s="36"/>
      <c r="AI6" s="34"/>
      <c r="AJ6" s="35"/>
      <c r="AK6" s="35"/>
      <c r="AL6" s="35"/>
      <c r="AM6" s="40"/>
      <c r="AN6" s="36"/>
      <c r="AO6" s="380"/>
    </row>
    <row r="7" spans="1:41" ht="20.100000000000001" customHeight="1" x14ac:dyDescent="0.25">
      <c r="A7" s="411"/>
      <c r="B7" s="382" t="s">
        <v>122</v>
      </c>
      <c r="C7" s="384" t="s">
        <v>23</v>
      </c>
      <c r="D7" s="386" t="s">
        <v>9</v>
      </c>
      <c r="E7" s="42"/>
      <c r="F7" s="43"/>
      <c r="G7" s="44"/>
      <c r="H7" s="45"/>
      <c r="I7" s="45"/>
      <c r="J7" s="46"/>
      <c r="K7" s="256" t="s">
        <v>208</v>
      </c>
      <c r="L7" s="45"/>
      <c r="M7" s="45" t="s">
        <v>138</v>
      </c>
      <c r="N7" s="45"/>
      <c r="O7" s="45"/>
      <c r="P7" s="46"/>
      <c r="Q7" s="24"/>
      <c r="R7" s="25"/>
      <c r="S7" s="47"/>
      <c r="T7" s="200"/>
      <c r="U7" s="45"/>
      <c r="V7" s="48"/>
      <c r="W7" s="49"/>
      <c r="X7" s="45"/>
      <c r="Y7" s="45"/>
      <c r="Z7" s="29"/>
      <c r="AA7" s="48"/>
      <c r="AB7" s="46"/>
      <c r="AC7" s="44"/>
      <c r="AD7" s="50"/>
      <c r="AE7" s="200"/>
      <c r="AF7" s="45"/>
      <c r="AG7" s="48"/>
      <c r="AH7" s="46"/>
      <c r="AI7" s="44"/>
      <c r="AJ7" s="45"/>
      <c r="AK7" s="45"/>
      <c r="AL7" s="45"/>
      <c r="AM7" s="48"/>
      <c r="AN7" s="46"/>
      <c r="AO7" s="380"/>
    </row>
    <row r="8" spans="1:41" ht="20.100000000000001" customHeight="1" thickBot="1" x14ac:dyDescent="0.3">
      <c r="A8" s="412"/>
      <c r="B8" s="383"/>
      <c r="C8" s="385"/>
      <c r="D8" s="387"/>
      <c r="E8" s="51"/>
      <c r="F8" s="52"/>
      <c r="G8" s="53"/>
      <c r="H8" s="52"/>
      <c r="I8" s="52"/>
      <c r="J8" s="54"/>
      <c r="K8" s="217">
        <v>9</v>
      </c>
      <c r="L8" s="218">
        <v>9</v>
      </c>
      <c r="M8" s="218" t="s">
        <v>139</v>
      </c>
      <c r="N8" s="52"/>
      <c r="O8" s="52"/>
      <c r="P8" s="54"/>
      <c r="Q8" s="56"/>
      <c r="R8" s="57"/>
      <c r="S8" s="53"/>
      <c r="T8" s="218"/>
      <c r="U8" s="218"/>
      <c r="V8" s="58"/>
      <c r="W8" s="55"/>
      <c r="X8" s="52"/>
      <c r="Y8" s="52"/>
      <c r="Z8" s="218"/>
      <c r="AA8" s="58"/>
      <c r="AB8" s="54"/>
      <c r="AC8" s="53"/>
      <c r="AD8" s="52"/>
      <c r="AE8" s="218"/>
      <c r="AF8" s="52"/>
      <c r="AG8" s="58"/>
      <c r="AH8" s="54"/>
      <c r="AI8" s="53"/>
      <c r="AJ8" s="52"/>
      <c r="AK8" s="52"/>
      <c r="AL8" s="52"/>
      <c r="AM8" s="58"/>
      <c r="AN8" s="54"/>
      <c r="AO8" s="381"/>
    </row>
    <row r="9" spans="1:41" ht="20.100000000000001" customHeight="1" x14ac:dyDescent="0.25">
      <c r="A9" s="411" t="s">
        <v>39</v>
      </c>
      <c r="B9" s="373" t="s">
        <v>20</v>
      </c>
      <c r="C9" s="375" t="s">
        <v>12</v>
      </c>
      <c r="D9" s="377" t="s">
        <v>8</v>
      </c>
      <c r="E9" s="59"/>
      <c r="F9" s="23"/>
      <c r="G9" s="21"/>
      <c r="H9" s="104"/>
      <c r="I9" s="192"/>
      <c r="J9" s="22"/>
      <c r="K9" s="60"/>
      <c r="L9" s="61"/>
      <c r="M9" s="21"/>
      <c r="N9" s="316" t="s">
        <v>270</v>
      </c>
      <c r="O9" s="21"/>
      <c r="P9" s="22"/>
      <c r="Q9" s="62"/>
      <c r="R9" s="86"/>
      <c r="S9" s="259"/>
      <c r="T9" s="21"/>
      <c r="U9" s="21"/>
      <c r="V9" s="64"/>
      <c r="W9" s="292" t="s">
        <v>169</v>
      </c>
      <c r="X9" s="92"/>
      <c r="Y9" s="21"/>
      <c r="Z9" s="21"/>
      <c r="AA9" s="21"/>
      <c r="AB9" s="66"/>
      <c r="AC9" s="23"/>
      <c r="AD9" s="21"/>
      <c r="AE9" s="21"/>
      <c r="AF9" s="21"/>
      <c r="AG9" s="64"/>
      <c r="AH9" s="22"/>
      <c r="AI9" s="23"/>
      <c r="AJ9" s="21"/>
      <c r="AK9" s="21"/>
      <c r="AL9" s="21"/>
      <c r="AM9" s="64"/>
      <c r="AN9" s="22"/>
      <c r="AO9" s="379" t="s">
        <v>266</v>
      </c>
    </row>
    <row r="10" spans="1:41" ht="20.100000000000001" customHeight="1" x14ac:dyDescent="0.25">
      <c r="A10" s="411"/>
      <c r="B10" s="374"/>
      <c r="C10" s="376"/>
      <c r="D10" s="378"/>
      <c r="E10" s="67"/>
      <c r="F10" s="33"/>
      <c r="G10" s="35"/>
      <c r="H10" s="207"/>
      <c r="I10" s="129"/>
      <c r="J10" s="206"/>
      <c r="K10" s="34"/>
      <c r="L10" s="35"/>
      <c r="M10" s="290" t="s">
        <v>269</v>
      </c>
      <c r="N10" s="249" t="s">
        <v>139</v>
      </c>
      <c r="O10" s="249" t="s">
        <v>139</v>
      </c>
      <c r="P10" s="36"/>
      <c r="Q10" s="37"/>
      <c r="R10" s="38"/>
      <c r="S10" s="280"/>
      <c r="T10" s="35"/>
      <c r="U10" s="35"/>
      <c r="V10" s="40"/>
      <c r="W10" s="303">
        <v>9</v>
      </c>
      <c r="X10" s="35"/>
      <c r="Y10" s="35"/>
      <c r="Z10" s="35"/>
      <c r="AA10" s="35"/>
      <c r="AB10" s="68"/>
      <c r="AC10" s="41"/>
      <c r="AD10" s="35"/>
      <c r="AE10" s="35"/>
      <c r="AF10" s="35"/>
      <c r="AG10" s="40"/>
      <c r="AH10" s="36"/>
      <c r="AI10" s="41"/>
      <c r="AJ10" s="35"/>
      <c r="AK10" s="35"/>
      <c r="AL10" s="35"/>
      <c r="AM10" s="40"/>
      <c r="AN10" s="36"/>
      <c r="AO10" s="380"/>
    </row>
    <row r="11" spans="1:41" ht="20.100000000000001" customHeight="1" x14ac:dyDescent="0.25">
      <c r="A11" s="411"/>
      <c r="B11" s="382" t="s">
        <v>268</v>
      </c>
      <c r="C11" s="384" t="s">
        <v>10</v>
      </c>
      <c r="D11" s="386" t="s">
        <v>9</v>
      </c>
      <c r="E11" s="69"/>
      <c r="F11" s="31"/>
      <c r="G11" s="45"/>
      <c r="H11" s="45"/>
      <c r="I11" s="45"/>
      <c r="J11" s="46"/>
      <c r="K11" s="70"/>
      <c r="L11" s="45"/>
      <c r="M11" s="284"/>
      <c r="N11" s="90"/>
      <c r="O11" s="45"/>
      <c r="P11" s="46"/>
      <c r="Q11" s="24"/>
      <c r="R11" s="100"/>
      <c r="S11" s="281"/>
      <c r="T11" s="45"/>
      <c r="U11" s="45"/>
      <c r="V11" s="48"/>
      <c r="W11" s="201" t="s">
        <v>271</v>
      </c>
      <c r="X11" s="45"/>
      <c r="Y11" s="45"/>
      <c r="Z11" s="45"/>
      <c r="AA11" s="45"/>
      <c r="AB11" s="73"/>
      <c r="AC11" s="44"/>
      <c r="AD11" s="45"/>
      <c r="AE11" s="45"/>
      <c r="AF11" s="50"/>
      <c r="AG11" s="48"/>
      <c r="AH11" s="46"/>
      <c r="AI11" s="44"/>
      <c r="AJ11" s="45"/>
      <c r="AK11" s="45"/>
      <c r="AL11" s="45"/>
      <c r="AM11" s="48"/>
      <c r="AN11" s="46"/>
      <c r="AO11" s="380"/>
    </row>
    <row r="12" spans="1:41" ht="20.100000000000001" customHeight="1" thickBot="1" x14ac:dyDescent="0.3">
      <c r="A12" s="412"/>
      <c r="B12" s="383"/>
      <c r="C12" s="385"/>
      <c r="D12" s="387"/>
      <c r="E12" s="55"/>
      <c r="F12" s="52"/>
      <c r="G12" s="52"/>
      <c r="H12" s="52"/>
      <c r="I12" s="52"/>
      <c r="J12" s="54"/>
      <c r="K12" s="55"/>
      <c r="L12" s="52"/>
      <c r="M12" s="218"/>
      <c r="N12" s="52"/>
      <c r="O12" s="52"/>
      <c r="P12" s="54"/>
      <c r="Q12" s="56"/>
      <c r="R12" s="57"/>
      <c r="S12" s="277"/>
      <c r="T12" s="103"/>
      <c r="U12" s="52"/>
      <c r="V12" s="54"/>
      <c r="W12" s="217">
        <v>9</v>
      </c>
      <c r="X12" s="218" t="s">
        <v>139</v>
      </c>
      <c r="Y12" s="52"/>
      <c r="Z12" s="52"/>
      <c r="AA12" s="52"/>
      <c r="AB12" s="74"/>
      <c r="AC12" s="53"/>
      <c r="AD12" s="52"/>
      <c r="AE12" s="52"/>
      <c r="AF12" s="52"/>
      <c r="AG12" s="58"/>
      <c r="AH12" s="54"/>
      <c r="AI12" s="53"/>
      <c r="AJ12" s="52"/>
      <c r="AK12" s="52"/>
      <c r="AL12" s="52"/>
      <c r="AM12" s="58"/>
      <c r="AN12" s="54"/>
      <c r="AO12" s="381"/>
    </row>
    <row r="13" spans="1:41" ht="20.100000000000001" customHeight="1" x14ac:dyDescent="0.25">
      <c r="A13" s="370" t="s">
        <v>26</v>
      </c>
      <c r="B13" s="373" t="s">
        <v>46</v>
      </c>
      <c r="C13" s="375" t="s">
        <v>16</v>
      </c>
      <c r="D13" s="377" t="s">
        <v>8</v>
      </c>
      <c r="E13" s="59"/>
      <c r="F13" s="23"/>
      <c r="G13" s="92"/>
      <c r="H13" s="21"/>
      <c r="I13" s="92"/>
      <c r="J13" s="22"/>
      <c r="K13" s="109"/>
      <c r="L13" s="61"/>
      <c r="M13" s="259"/>
      <c r="N13" s="259"/>
      <c r="O13" s="258"/>
      <c r="P13" s="308"/>
      <c r="Q13" s="332"/>
      <c r="R13" s="327"/>
      <c r="S13" s="151"/>
      <c r="T13" s="146" t="s">
        <v>272</v>
      </c>
      <c r="U13" s="259"/>
      <c r="V13" s="258"/>
      <c r="W13" s="292"/>
      <c r="X13" s="259"/>
      <c r="Y13" s="259" t="s">
        <v>274</v>
      </c>
      <c r="Z13" s="146"/>
      <c r="AA13" s="146"/>
      <c r="AB13" s="324"/>
      <c r="AC13" s="151"/>
      <c r="AD13" s="259"/>
      <c r="AE13" s="259"/>
      <c r="AF13" s="21"/>
      <c r="AG13" s="64"/>
      <c r="AH13" s="22"/>
      <c r="AI13" s="23"/>
      <c r="AJ13" s="21"/>
      <c r="AK13" s="21"/>
      <c r="AL13" s="21"/>
      <c r="AM13" s="64"/>
      <c r="AN13" s="22"/>
      <c r="AO13" s="379" t="s">
        <v>267</v>
      </c>
    </row>
    <row r="14" spans="1:41" ht="20.100000000000001" customHeight="1" x14ac:dyDescent="0.25">
      <c r="A14" s="371"/>
      <c r="B14" s="374"/>
      <c r="C14" s="376"/>
      <c r="D14" s="378"/>
      <c r="E14" s="67"/>
      <c r="F14" s="33"/>
      <c r="G14" s="35"/>
      <c r="H14" s="35"/>
      <c r="I14" s="35"/>
      <c r="J14" s="36"/>
      <c r="K14" s="34"/>
      <c r="L14" s="35"/>
      <c r="M14" s="266"/>
      <c r="N14" s="210"/>
      <c r="O14" s="210"/>
      <c r="P14" s="211"/>
      <c r="Q14" s="222"/>
      <c r="R14" s="223"/>
      <c r="S14" s="76"/>
      <c r="T14" s="210" t="s">
        <v>164</v>
      </c>
      <c r="U14" s="210" t="s">
        <v>164</v>
      </c>
      <c r="V14" s="225"/>
      <c r="W14" s="226"/>
      <c r="X14" s="210"/>
      <c r="Y14" s="266" t="s">
        <v>139</v>
      </c>
      <c r="Z14" s="210" t="s">
        <v>163</v>
      </c>
      <c r="AA14" s="210"/>
      <c r="AB14" s="228"/>
      <c r="AC14" s="226"/>
      <c r="AD14" s="210"/>
      <c r="AE14" s="266"/>
      <c r="AF14" s="35"/>
      <c r="AG14" s="40"/>
      <c r="AH14" s="36"/>
      <c r="AI14" s="41"/>
      <c r="AJ14" s="35"/>
      <c r="AK14" s="35"/>
      <c r="AL14" s="35"/>
      <c r="AM14" s="40"/>
      <c r="AN14" s="36"/>
      <c r="AO14" s="380"/>
    </row>
    <row r="15" spans="1:41" ht="20.100000000000001" customHeight="1" x14ac:dyDescent="0.25">
      <c r="A15" s="371"/>
      <c r="B15" s="382" t="s">
        <v>125</v>
      </c>
      <c r="C15" s="384" t="s">
        <v>69</v>
      </c>
      <c r="D15" s="386" t="s">
        <v>9</v>
      </c>
      <c r="E15" s="69"/>
      <c r="F15" s="31"/>
      <c r="G15" s="45"/>
      <c r="H15" s="100"/>
      <c r="I15" s="50"/>
      <c r="J15" s="46"/>
      <c r="K15" s="70"/>
      <c r="L15" s="45"/>
      <c r="M15" s="200"/>
      <c r="N15" s="200"/>
      <c r="O15" s="200"/>
      <c r="P15" s="309"/>
      <c r="Q15" s="322"/>
      <c r="R15" s="325"/>
      <c r="S15" s="284" t="s">
        <v>273</v>
      </c>
      <c r="T15" s="289"/>
      <c r="U15" s="200"/>
      <c r="V15" s="255"/>
      <c r="W15" s="302"/>
      <c r="X15" s="200"/>
      <c r="Y15" s="200" t="s">
        <v>274</v>
      </c>
      <c r="Z15" s="200"/>
      <c r="AA15" s="200"/>
      <c r="AB15" s="326"/>
      <c r="AC15" s="256"/>
      <c r="AD15" s="200"/>
      <c r="AE15" s="45"/>
      <c r="AF15" s="45"/>
      <c r="AG15" s="48"/>
      <c r="AH15" s="46"/>
      <c r="AI15" s="44"/>
      <c r="AJ15" s="45"/>
      <c r="AK15" s="45"/>
      <c r="AL15" s="45"/>
      <c r="AM15" s="48"/>
      <c r="AN15" s="46"/>
      <c r="AO15" s="380"/>
    </row>
    <row r="16" spans="1:41" ht="20.100000000000001" customHeight="1" thickBot="1" x14ac:dyDescent="0.3">
      <c r="A16" s="372"/>
      <c r="B16" s="383"/>
      <c r="C16" s="385"/>
      <c r="D16" s="387"/>
      <c r="E16" s="55"/>
      <c r="F16" s="52"/>
      <c r="G16" s="52"/>
      <c r="H16" s="52"/>
      <c r="I16" s="52"/>
      <c r="J16" s="54"/>
      <c r="K16" s="55"/>
      <c r="L16" s="52"/>
      <c r="M16" s="52"/>
      <c r="N16" s="213"/>
      <c r="O16" s="213"/>
      <c r="P16" s="214"/>
      <c r="Q16" s="224"/>
      <c r="R16" s="220"/>
      <c r="S16" s="277" t="s">
        <v>139</v>
      </c>
      <c r="T16" s="213" t="s">
        <v>163</v>
      </c>
      <c r="U16" s="213" t="s">
        <v>163</v>
      </c>
      <c r="V16" s="214"/>
      <c r="W16" s="215"/>
      <c r="X16" s="213"/>
      <c r="Y16" s="218" t="s">
        <v>139</v>
      </c>
      <c r="Z16" s="213" t="s">
        <v>164</v>
      </c>
      <c r="AA16" s="213"/>
      <c r="AB16" s="229"/>
      <c r="AC16" s="221"/>
      <c r="AD16" s="213"/>
      <c r="AE16" s="52"/>
      <c r="AF16" s="52"/>
      <c r="AG16" s="58"/>
      <c r="AH16" s="54"/>
      <c r="AI16" s="53"/>
      <c r="AJ16" s="52"/>
      <c r="AK16" s="52"/>
      <c r="AL16" s="52"/>
      <c r="AM16" s="58"/>
      <c r="AN16" s="54"/>
      <c r="AO16" s="381"/>
    </row>
    <row r="17" spans="1:41" ht="20.100000000000001" customHeight="1" x14ac:dyDescent="0.25">
      <c r="A17" s="370" t="s">
        <v>26</v>
      </c>
      <c r="B17" s="373" t="s">
        <v>47</v>
      </c>
      <c r="C17" s="375" t="s">
        <v>10</v>
      </c>
      <c r="D17" s="377" t="s">
        <v>8</v>
      </c>
      <c r="E17" s="59"/>
      <c r="F17" s="23"/>
      <c r="G17" s="21"/>
      <c r="H17" s="21"/>
      <c r="I17" s="92"/>
      <c r="J17" s="22"/>
      <c r="K17" s="151"/>
      <c r="L17" s="61"/>
      <c r="M17" s="89"/>
      <c r="N17" s="21"/>
      <c r="O17" s="21"/>
      <c r="P17" s="22"/>
      <c r="Q17" s="62"/>
      <c r="R17" s="63"/>
      <c r="S17" s="109"/>
      <c r="T17" s="21"/>
      <c r="U17" s="21"/>
      <c r="V17" s="64"/>
      <c r="W17" s="65"/>
      <c r="X17" s="89"/>
      <c r="Y17" s="21"/>
      <c r="Z17" s="21"/>
      <c r="AA17" s="21"/>
      <c r="AB17" s="66"/>
      <c r="AC17" s="23"/>
      <c r="AD17" s="21"/>
      <c r="AE17" s="259" t="s">
        <v>275</v>
      </c>
      <c r="AF17" s="21"/>
      <c r="AG17" s="64"/>
      <c r="AH17" s="22"/>
      <c r="AI17" s="23"/>
      <c r="AJ17" s="21"/>
      <c r="AK17" s="21"/>
      <c r="AL17" s="21"/>
      <c r="AM17" s="64"/>
      <c r="AN17" s="22"/>
      <c r="AO17" s="379" t="s">
        <v>74</v>
      </c>
    </row>
    <row r="18" spans="1:41" ht="20.100000000000001" customHeight="1" x14ac:dyDescent="0.25">
      <c r="A18" s="371"/>
      <c r="B18" s="374"/>
      <c r="C18" s="376"/>
      <c r="D18" s="378"/>
      <c r="E18" s="67"/>
      <c r="F18" s="33"/>
      <c r="G18" s="35"/>
      <c r="H18" s="35"/>
      <c r="I18" s="35"/>
      <c r="J18" s="36"/>
      <c r="K18" s="275"/>
      <c r="L18" s="266"/>
      <c r="M18" s="35"/>
      <c r="N18" s="149"/>
      <c r="O18" s="35"/>
      <c r="P18" s="36"/>
      <c r="Q18" s="37"/>
      <c r="R18" s="38"/>
      <c r="S18" s="161"/>
      <c r="T18" s="35"/>
      <c r="U18" s="35"/>
      <c r="V18" s="195"/>
      <c r="W18" s="41"/>
      <c r="X18" s="35"/>
      <c r="Y18" s="35"/>
      <c r="Z18" s="35"/>
      <c r="AA18" s="35"/>
      <c r="AB18" s="68"/>
      <c r="AC18" s="41"/>
      <c r="AD18" s="35"/>
      <c r="AE18" s="210" t="s">
        <v>163</v>
      </c>
      <c r="AF18" s="266" t="s">
        <v>139</v>
      </c>
      <c r="AG18" s="225" t="s">
        <v>164</v>
      </c>
      <c r="AH18" s="36"/>
      <c r="AI18" s="41"/>
      <c r="AJ18" s="35"/>
      <c r="AK18" s="35"/>
      <c r="AL18" s="35"/>
      <c r="AM18" s="40"/>
      <c r="AN18" s="36"/>
      <c r="AO18" s="380"/>
    </row>
    <row r="19" spans="1:41" ht="20.100000000000001" customHeight="1" x14ac:dyDescent="0.25">
      <c r="A19" s="371"/>
      <c r="B19" s="382" t="s">
        <v>135</v>
      </c>
      <c r="C19" s="384" t="s">
        <v>10</v>
      </c>
      <c r="D19" s="386" t="s">
        <v>9</v>
      </c>
      <c r="E19" s="69"/>
      <c r="F19" s="31"/>
      <c r="G19" s="45"/>
      <c r="H19" s="45"/>
      <c r="I19" s="45"/>
      <c r="J19" s="46"/>
      <c r="K19" s="256"/>
      <c r="L19" s="45"/>
      <c r="M19" s="45"/>
      <c r="N19" s="100"/>
      <c r="O19" s="50"/>
      <c r="P19" s="46"/>
      <c r="Q19" s="24"/>
      <c r="R19" s="25"/>
      <c r="S19" s="110"/>
      <c r="T19" s="45"/>
      <c r="U19" s="45"/>
      <c r="V19" s="48"/>
      <c r="W19" s="72"/>
      <c r="X19" s="45"/>
      <c r="Y19" s="45"/>
      <c r="Z19" s="45"/>
      <c r="AA19" s="45"/>
      <c r="AB19" s="73"/>
      <c r="AC19" s="44"/>
      <c r="AD19" s="45"/>
      <c r="AE19" s="200" t="s">
        <v>276</v>
      </c>
      <c r="AF19" s="45"/>
      <c r="AG19" s="48"/>
      <c r="AH19" s="46"/>
      <c r="AI19" s="44"/>
      <c r="AJ19" s="45"/>
      <c r="AK19" s="45"/>
      <c r="AL19" s="45"/>
      <c r="AM19" s="48"/>
      <c r="AN19" s="46"/>
      <c r="AO19" s="380"/>
    </row>
    <row r="20" spans="1:41" ht="20.100000000000001" customHeight="1" thickBot="1" x14ac:dyDescent="0.3">
      <c r="A20" s="372"/>
      <c r="B20" s="383"/>
      <c r="C20" s="385"/>
      <c r="D20" s="387"/>
      <c r="E20" s="55"/>
      <c r="F20" s="52"/>
      <c r="G20" s="52"/>
      <c r="H20" s="52"/>
      <c r="I20" s="52"/>
      <c r="J20" s="54"/>
      <c r="K20" s="217"/>
      <c r="L20" s="218"/>
      <c r="M20" s="52"/>
      <c r="N20" s="52"/>
      <c r="O20" s="52"/>
      <c r="P20" s="54"/>
      <c r="Q20" s="56"/>
      <c r="R20" s="57"/>
      <c r="S20" s="53"/>
      <c r="T20" s="52"/>
      <c r="U20" s="52"/>
      <c r="V20" s="54"/>
      <c r="W20" s="55"/>
      <c r="X20" s="52"/>
      <c r="Y20" s="52"/>
      <c r="Z20" s="52"/>
      <c r="AA20" s="52"/>
      <c r="AB20" s="74"/>
      <c r="AC20" s="53"/>
      <c r="AD20" s="52"/>
      <c r="AE20" s="213" t="s">
        <v>164</v>
      </c>
      <c r="AF20" s="218" t="s">
        <v>139</v>
      </c>
      <c r="AG20" s="230" t="s">
        <v>163</v>
      </c>
      <c r="AH20" s="54"/>
      <c r="AI20" s="53"/>
      <c r="AJ20" s="52"/>
      <c r="AK20" s="52"/>
      <c r="AL20" s="52"/>
      <c r="AM20" s="58"/>
      <c r="AN20" s="54"/>
      <c r="AO20" s="381"/>
    </row>
    <row r="21" spans="1:41" ht="20.100000000000001" customHeight="1" x14ac:dyDescent="0.25">
      <c r="A21" s="370" t="s">
        <v>26</v>
      </c>
      <c r="B21" s="373" t="s">
        <v>48</v>
      </c>
      <c r="C21" s="375" t="s">
        <v>16</v>
      </c>
      <c r="D21" s="377" t="s">
        <v>8</v>
      </c>
      <c r="E21" s="59"/>
      <c r="F21" s="23"/>
      <c r="G21" s="21"/>
      <c r="H21" s="21"/>
      <c r="I21" s="21"/>
      <c r="J21" s="22"/>
      <c r="K21" s="60"/>
      <c r="L21" s="61"/>
      <c r="M21" s="21"/>
      <c r="N21" s="21"/>
      <c r="O21" s="21"/>
      <c r="P21" s="22"/>
      <c r="Q21" s="109"/>
      <c r="R21" s="92"/>
      <c r="S21" s="151" t="s">
        <v>277</v>
      </c>
      <c r="T21" s="21"/>
      <c r="U21" s="21"/>
      <c r="V21" s="64"/>
      <c r="W21" s="292"/>
      <c r="X21" s="21"/>
      <c r="Y21" s="21"/>
      <c r="Z21" s="21"/>
      <c r="AA21" s="21"/>
      <c r="AB21" s="66"/>
      <c r="AC21" s="310"/>
      <c r="AD21" s="259" t="s">
        <v>233</v>
      </c>
      <c r="AE21" s="21"/>
      <c r="AF21" s="21"/>
      <c r="AG21" s="64"/>
      <c r="AH21" s="22"/>
      <c r="AI21" s="23"/>
      <c r="AJ21" s="21"/>
      <c r="AK21" s="21"/>
      <c r="AL21" s="21"/>
      <c r="AM21" s="64"/>
      <c r="AN21" s="22"/>
      <c r="AO21" s="379" t="s">
        <v>59</v>
      </c>
    </row>
    <row r="22" spans="1:41" ht="20.100000000000001" customHeight="1" x14ac:dyDescent="0.25">
      <c r="A22" s="371"/>
      <c r="B22" s="374"/>
      <c r="C22" s="376"/>
      <c r="D22" s="378"/>
      <c r="E22" s="67"/>
      <c r="F22" s="33"/>
      <c r="G22" s="35"/>
      <c r="H22" s="35"/>
      <c r="I22" s="35"/>
      <c r="J22" s="36"/>
      <c r="K22" s="34"/>
      <c r="L22" s="35"/>
      <c r="M22" s="35"/>
      <c r="N22" s="35"/>
      <c r="O22" s="35"/>
      <c r="P22" s="36"/>
      <c r="Q22" s="37"/>
      <c r="R22" s="38"/>
      <c r="S22" s="280" t="s">
        <v>139</v>
      </c>
      <c r="T22" s="210" t="s">
        <v>163</v>
      </c>
      <c r="U22" s="210" t="s">
        <v>163</v>
      </c>
      <c r="V22" s="40"/>
      <c r="W22" s="303"/>
      <c r="X22" s="210"/>
      <c r="Y22" s="210"/>
      <c r="Z22" s="210"/>
      <c r="AA22" s="210"/>
      <c r="AB22" s="228"/>
      <c r="AC22" s="226"/>
      <c r="AD22" s="210" t="s">
        <v>164</v>
      </c>
      <c r="AE22" s="210" t="s">
        <v>164</v>
      </c>
      <c r="AF22" s="35"/>
      <c r="AG22" s="40"/>
      <c r="AH22" s="36"/>
      <c r="AI22" s="41"/>
      <c r="AJ22" s="35"/>
      <c r="AK22" s="35"/>
      <c r="AL22" s="35"/>
      <c r="AM22" s="40"/>
      <c r="AN22" s="36"/>
      <c r="AO22" s="380"/>
    </row>
    <row r="23" spans="1:41" ht="20.100000000000001" customHeight="1" x14ac:dyDescent="0.25">
      <c r="A23" s="371"/>
      <c r="B23" s="382" t="s">
        <v>136</v>
      </c>
      <c r="C23" s="384" t="s">
        <v>18</v>
      </c>
      <c r="D23" s="386" t="s">
        <v>9</v>
      </c>
      <c r="E23" s="69"/>
      <c r="F23" s="31"/>
      <c r="G23" s="45"/>
      <c r="H23" s="45"/>
      <c r="I23" s="45"/>
      <c r="J23" s="46"/>
      <c r="K23" s="70"/>
      <c r="L23" s="45"/>
      <c r="M23" s="45"/>
      <c r="N23" s="45"/>
      <c r="O23" s="45"/>
      <c r="P23" s="46"/>
      <c r="Q23" s="70"/>
      <c r="R23" s="25"/>
      <c r="S23" s="71"/>
      <c r="T23" s="200" t="s">
        <v>278</v>
      </c>
      <c r="U23" s="45"/>
      <c r="V23" s="48"/>
      <c r="W23" s="72"/>
      <c r="X23" s="200"/>
      <c r="Y23" s="45"/>
      <c r="Z23" s="45"/>
      <c r="AA23" s="45"/>
      <c r="AB23" s="73"/>
      <c r="AC23" s="256"/>
      <c r="AD23" s="200" t="s">
        <v>258</v>
      </c>
      <c r="AE23" s="45"/>
      <c r="AF23" s="45"/>
      <c r="AG23" s="48"/>
      <c r="AH23" s="46"/>
      <c r="AI23" s="44"/>
      <c r="AJ23" s="45"/>
      <c r="AK23" s="45"/>
      <c r="AL23" s="45"/>
      <c r="AM23" s="48"/>
      <c r="AN23" s="46"/>
      <c r="AO23" s="380"/>
    </row>
    <row r="24" spans="1:41" ht="20.100000000000001" customHeight="1" thickBot="1" x14ac:dyDescent="0.3">
      <c r="A24" s="372"/>
      <c r="B24" s="383"/>
      <c r="C24" s="385"/>
      <c r="D24" s="387"/>
      <c r="E24" s="55"/>
      <c r="F24" s="52"/>
      <c r="G24" s="52"/>
      <c r="H24" s="52"/>
      <c r="I24" s="52"/>
      <c r="J24" s="54"/>
      <c r="K24" s="55"/>
      <c r="L24" s="52"/>
      <c r="M24" s="52"/>
      <c r="N24" s="52"/>
      <c r="O24" s="52"/>
      <c r="P24" s="54"/>
      <c r="Q24" s="56"/>
      <c r="R24" s="57"/>
      <c r="S24" s="53"/>
      <c r="T24" s="213" t="s">
        <v>164</v>
      </c>
      <c r="U24" s="213" t="s">
        <v>164</v>
      </c>
      <c r="V24" s="54"/>
      <c r="W24" s="55"/>
      <c r="X24" s="213"/>
      <c r="Y24" s="213"/>
      <c r="Z24" s="52"/>
      <c r="AA24" s="52"/>
      <c r="AB24" s="74"/>
      <c r="AC24" s="221"/>
      <c r="AD24" s="213" t="s">
        <v>163</v>
      </c>
      <c r="AE24" s="213" t="s">
        <v>163</v>
      </c>
      <c r="AF24" s="52"/>
      <c r="AG24" s="58"/>
      <c r="AH24" s="54"/>
      <c r="AI24" s="53"/>
      <c r="AJ24" s="52"/>
      <c r="AK24" s="52"/>
      <c r="AL24" s="52"/>
      <c r="AM24" s="58"/>
      <c r="AN24" s="54"/>
      <c r="AO24" s="381"/>
    </row>
  </sheetData>
  <mergeCells count="51">
    <mergeCell ref="A1:AO1"/>
    <mergeCell ref="A2:AO2"/>
    <mergeCell ref="A3:A4"/>
    <mergeCell ref="B3:B4"/>
    <mergeCell ref="E3:J3"/>
    <mergeCell ref="K3:P3"/>
    <mergeCell ref="AO3:AO4"/>
    <mergeCell ref="Q3:V3"/>
    <mergeCell ref="W3:AB3"/>
    <mergeCell ref="AC3:AH3"/>
    <mergeCell ref="AI3:AN3"/>
    <mergeCell ref="A5:A8"/>
    <mergeCell ref="B5:B6"/>
    <mergeCell ref="C5:C6"/>
    <mergeCell ref="D5:D6"/>
    <mergeCell ref="AO5:AO8"/>
    <mergeCell ref="B7:B8"/>
    <mergeCell ref="C7:C8"/>
    <mergeCell ref="D7:D8"/>
    <mergeCell ref="A9:A12"/>
    <mergeCell ref="B9:B10"/>
    <mergeCell ref="C9:C10"/>
    <mergeCell ref="D9:D10"/>
    <mergeCell ref="AO9:AO12"/>
    <mergeCell ref="B11:B12"/>
    <mergeCell ref="C11:C12"/>
    <mergeCell ref="D11:D12"/>
    <mergeCell ref="A13:A16"/>
    <mergeCell ref="B13:B14"/>
    <mergeCell ref="C13:C14"/>
    <mergeCell ref="D13:D14"/>
    <mergeCell ref="AO13:AO16"/>
    <mergeCell ref="B15:B16"/>
    <mergeCell ref="C15:C16"/>
    <mergeCell ref="D15:D16"/>
    <mergeCell ref="AO17:AO20"/>
    <mergeCell ref="B19:B20"/>
    <mergeCell ref="C19:C20"/>
    <mergeCell ref="D19:D20"/>
    <mergeCell ref="A17:A20"/>
    <mergeCell ref="B17:B18"/>
    <mergeCell ref="C17:C18"/>
    <mergeCell ref="D17:D18"/>
    <mergeCell ref="A21:A24"/>
    <mergeCell ref="B21:B22"/>
    <mergeCell ref="C21:C22"/>
    <mergeCell ref="D21:D22"/>
    <mergeCell ref="AO21:AO24"/>
    <mergeCell ref="B23:B24"/>
    <mergeCell ref="C23:C24"/>
    <mergeCell ref="D23:D24"/>
  </mergeCells>
  <phoneticPr fontId="8" type="noConversion"/>
  <printOptions horizontalCentered="1"/>
  <pageMargins left="0.19685039370078741" right="0" top="0.19685039370078741" bottom="0.19685039370078741" header="0.31496062992125984" footer="0.31496062992125984"/>
  <pageSetup paperSize="9" scale="65" fitToHeight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O36"/>
  <sheetViews>
    <sheetView topLeftCell="A26" zoomScale="90" zoomScaleNormal="90" workbookViewId="0">
      <selection activeCell="A37" sqref="A37:XFD159"/>
    </sheetView>
  </sheetViews>
  <sheetFormatPr defaultRowHeight="12.75" x14ac:dyDescent="0.2"/>
  <cols>
    <col min="1" max="1" width="4.42578125" style="1" customWidth="1"/>
    <col min="2" max="2" width="19.28515625" style="1" customWidth="1"/>
    <col min="3" max="3" width="3.140625" style="1" customWidth="1"/>
    <col min="4" max="4" width="2.28515625" style="1" customWidth="1"/>
    <col min="5" max="40" width="4.85546875" style="1" customWidth="1"/>
    <col min="41" max="41" width="20.7109375" style="1" customWidth="1"/>
    <col min="42" max="16384" width="9.140625" style="1"/>
  </cols>
  <sheetData>
    <row r="1" spans="1:41" ht="26.25" x14ac:dyDescent="0.2">
      <c r="A1" s="431" t="s">
        <v>120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21" thickBot="1" x14ac:dyDescent="0.25">
      <c r="A2" s="432" t="s">
        <v>121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</row>
    <row r="3" spans="1:41" ht="13.5" thickBot="1" x14ac:dyDescent="0.25">
      <c r="A3" s="404" t="s">
        <v>11</v>
      </c>
      <c r="B3" s="406" t="s">
        <v>0</v>
      </c>
      <c r="C3" s="8"/>
      <c r="D3" s="2"/>
      <c r="E3" s="403" t="s">
        <v>1</v>
      </c>
      <c r="F3" s="396"/>
      <c r="G3" s="396"/>
      <c r="H3" s="396"/>
      <c r="I3" s="396"/>
      <c r="J3" s="397"/>
      <c r="K3" s="403" t="s">
        <v>2</v>
      </c>
      <c r="L3" s="396"/>
      <c r="M3" s="396"/>
      <c r="N3" s="396"/>
      <c r="O3" s="396"/>
      <c r="P3" s="397"/>
      <c r="Q3" s="408" t="s">
        <v>3</v>
      </c>
      <c r="R3" s="409"/>
      <c r="S3" s="409"/>
      <c r="T3" s="409"/>
      <c r="U3" s="409"/>
      <c r="V3" s="410"/>
      <c r="W3" s="403" t="s">
        <v>4</v>
      </c>
      <c r="X3" s="396"/>
      <c r="Y3" s="396"/>
      <c r="Z3" s="396"/>
      <c r="AA3" s="396"/>
      <c r="AB3" s="397"/>
      <c r="AC3" s="396" t="s">
        <v>5</v>
      </c>
      <c r="AD3" s="396"/>
      <c r="AE3" s="396"/>
      <c r="AF3" s="396"/>
      <c r="AG3" s="396"/>
      <c r="AH3" s="397"/>
      <c r="AI3" s="395" t="s">
        <v>6</v>
      </c>
      <c r="AJ3" s="396"/>
      <c r="AK3" s="396"/>
      <c r="AL3" s="396"/>
      <c r="AM3" s="396"/>
      <c r="AN3" s="397"/>
      <c r="AO3" s="398" t="s">
        <v>7</v>
      </c>
    </row>
    <row r="4" spans="1:41" ht="13.5" thickBot="1" x14ac:dyDescent="0.25">
      <c r="A4" s="405"/>
      <c r="B4" s="407"/>
      <c r="C4" s="9"/>
      <c r="D4" s="4"/>
      <c r="E4" s="5">
        <v>1</v>
      </c>
      <c r="F4" s="6">
        <f>E4+1</f>
        <v>2</v>
      </c>
      <c r="G4" s="6">
        <f>F4+1</f>
        <v>3</v>
      </c>
      <c r="H4" s="6">
        <f>G4+1</f>
        <v>4</v>
      </c>
      <c r="I4" s="6">
        <f>H4+1</f>
        <v>5</v>
      </c>
      <c r="J4" s="7">
        <f>I4+1</f>
        <v>6</v>
      </c>
      <c r="K4" s="5">
        <v>1</v>
      </c>
      <c r="L4" s="6">
        <f>K4+1</f>
        <v>2</v>
      </c>
      <c r="M4" s="6">
        <f>L4+1</f>
        <v>3</v>
      </c>
      <c r="N4" s="6">
        <f>M4+1</f>
        <v>4</v>
      </c>
      <c r="O4" s="6">
        <f>N4+1</f>
        <v>5</v>
      </c>
      <c r="P4" s="7">
        <f>O4+1</f>
        <v>6</v>
      </c>
      <c r="Q4" s="5">
        <v>1</v>
      </c>
      <c r="R4" s="6">
        <f>Q4+1</f>
        <v>2</v>
      </c>
      <c r="S4" s="6">
        <f>R4+1</f>
        <v>3</v>
      </c>
      <c r="T4" s="6">
        <f>S4+1</f>
        <v>4</v>
      </c>
      <c r="U4" s="6">
        <f>T4+1</f>
        <v>5</v>
      </c>
      <c r="V4" s="7">
        <f>U4+1</f>
        <v>6</v>
      </c>
      <c r="W4" s="5">
        <v>1</v>
      </c>
      <c r="X4" s="6">
        <f>W4+1</f>
        <v>2</v>
      </c>
      <c r="Y4" s="6">
        <f>X4+1</f>
        <v>3</v>
      </c>
      <c r="Z4" s="6">
        <f>Y4+1</f>
        <v>4</v>
      </c>
      <c r="AA4" s="6">
        <f>Z4+1</f>
        <v>5</v>
      </c>
      <c r="AB4" s="7">
        <f>AA4+1</f>
        <v>6</v>
      </c>
      <c r="AC4" s="5">
        <v>1</v>
      </c>
      <c r="AD4" s="6">
        <f>AC4+1</f>
        <v>2</v>
      </c>
      <c r="AE4" s="6">
        <f>AD4+1</f>
        <v>3</v>
      </c>
      <c r="AF4" s="6">
        <f>AE4+1</f>
        <v>4</v>
      </c>
      <c r="AG4" s="6">
        <f>AF4+1</f>
        <v>5</v>
      </c>
      <c r="AH4" s="7">
        <f>AG4+1</f>
        <v>6</v>
      </c>
      <c r="AI4" s="5">
        <v>1</v>
      </c>
      <c r="AJ4" s="6">
        <f>AI4+1</f>
        <v>2</v>
      </c>
      <c r="AK4" s="6">
        <f>AJ4+1</f>
        <v>3</v>
      </c>
      <c r="AL4" s="6">
        <f>AK4+1</f>
        <v>4</v>
      </c>
      <c r="AM4" s="6">
        <f>AL4+1</f>
        <v>5</v>
      </c>
      <c r="AN4" s="7">
        <f>AM4+1</f>
        <v>6</v>
      </c>
      <c r="AO4" s="399"/>
    </row>
    <row r="5" spans="1:41" ht="20.100000000000001" customHeight="1" x14ac:dyDescent="0.25">
      <c r="A5" s="411" t="s">
        <v>38</v>
      </c>
      <c r="B5" s="373" t="s">
        <v>43</v>
      </c>
      <c r="C5" s="375" t="s">
        <v>16</v>
      </c>
      <c r="D5" s="377" t="s">
        <v>8</v>
      </c>
      <c r="E5" s="19"/>
      <c r="F5" s="259" t="s">
        <v>207</v>
      </c>
      <c r="G5" s="97"/>
      <c r="H5" s="92"/>
      <c r="I5" s="21"/>
      <c r="J5" s="22"/>
      <c r="K5" s="88"/>
      <c r="L5" s="92"/>
      <c r="M5" s="259" t="s">
        <v>252</v>
      </c>
      <c r="N5" s="89"/>
      <c r="O5" s="89"/>
      <c r="P5" s="22"/>
      <c r="Q5" s="24"/>
      <c r="R5" s="25"/>
      <c r="S5" s="23"/>
      <c r="T5" s="26"/>
      <c r="U5" s="26"/>
      <c r="V5" s="27"/>
      <c r="W5" s="28"/>
      <c r="X5" s="200" t="s">
        <v>170</v>
      </c>
      <c r="Y5" s="29"/>
      <c r="Z5" s="257"/>
      <c r="AA5" s="255"/>
      <c r="AB5" s="314"/>
      <c r="AC5" s="276"/>
      <c r="AD5" s="160"/>
      <c r="AE5" s="160"/>
      <c r="AF5" s="200"/>
      <c r="AG5" s="132"/>
      <c r="AH5" s="30"/>
      <c r="AI5" s="31"/>
      <c r="AJ5" s="26"/>
      <c r="AK5" s="26"/>
      <c r="AL5" s="26"/>
      <c r="AM5" s="27"/>
      <c r="AN5" s="30"/>
      <c r="AO5" s="379" t="s">
        <v>57</v>
      </c>
    </row>
    <row r="6" spans="1:41" ht="20.100000000000001" customHeight="1" x14ac:dyDescent="0.2">
      <c r="A6" s="411"/>
      <c r="B6" s="374"/>
      <c r="C6" s="376"/>
      <c r="D6" s="378"/>
      <c r="E6" s="32"/>
      <c r="F6" s="279">
        <v>11</v>
      </c>
      <c r="G6" s="275">
        <v>11</v>
      </c>
      <c r="H6" s="35"/>
      <c r="I6" s="149"/>
      <c r="J6" s="36"/>
      <c r="K6" s="34"/>
      <c r="L6" s="35"/>
      <c r="M6" s="266" t="s">
        <v>139</v>
      </c>
      <c r="N6" s="40"/>
      <c r="O6" s="40"/>
      <c r="P6" s="36"/>
      <c r="Q6" s="39"/>
      <c r="R6" s="35"/>
      <c r="S6" s="39"/>
      <c r="T6" s="35"/>
      <c r="U6" s="35"/>
      <c r="V6" s="40"/>
      <c r="W6" s="41"/>
      <c r="X6" s="266" t="s">
        <v>139</v>
      </c>
      <c r="Y6" s="35"/>
      <c r="Z6" s="266"/>
      <c r="AA6" s="288"/>
      <c r="AB6" s="321"/>
      <c r="AC6" s="275"/>
      <c r="AD6" s="266"/>
      <c r="AE6" s="266"/>
      <c r="AF6" s="266"/>
      <c r="AG6" s="40"/>
      <c r="AH6" s="36"/>
      <c r="AI6" s="34"/>
      <c r="AJ6" s="35"/>
      <c r="AK6" s="35"/>
      <c r="AL6" s="35"/>
      <c r="AM6" s="40"/>
      <c r="AN6" s="36"/>
      <c r="AO6" s="380"/>
    </row>
    <row r="7" spans="1:41" ht="20.100000000000001" customHeight="1" x14ac:dyDescent="0.2">
      <c r="A7" s="411"/>
      <c r="B7" s="382" t="s">
        <v>122</v>
      </c>
      <c r="C7" s="384" t="s">
        <v>23</v>
      </c>
      <c r="D7" s="386" t="s">
        <v>9</v>
      </c>
      <c r="E7" s="42"/>
      <c r="F7" s="200" t="s">
        <v>207</v>
      </c>
      <c r="G7" s="44"/>
      <c r="H7" s="100"/>
      <c r="I7" s="200"/>
      <c r="J7" s="46"/>
      <c r="K7" s="44"/>
      <c r="L7" s="45"/>
      <c r="M7" s="200" t="s">
        <v>252</v>
      </c>
      <c r="N7" s="50"/>
      <c r="O7" s="45"/>
      <c r="P7" s="46"/>
      <c r="Q7" s="24"/>
      <c r="R7" s="25"/>
      <c r="S7" s="47"/>
      <c r="T7" s="45"/>
      <c r="U7" s="45"/>
      <c r="V7" s="48"/>
      <c r="W7" s="201"/>
      <c r="X7" s="160"/>
      <c r="Y7" s="200"/>
      <c r="Z7" s="160"/>
      <c r="AA7" s="323"/>
      <c r="AB7" s="314"/>
      <c r="AC7" s="276"/>
      <c r="AD7" s="160"/>
      <c r="AE7" s="257"/>
      <c r="AF7" s="160"/>
      <c r="AG7" s="184"/>
      <c r="AH7" s="46"/>
      <c r="AI7" s="44"/>
      <c r="AJ7" s="45"/>
      <c r="AK7" s="45"/>
      <c r="AL7" s="45"/>
      <c r="AM7" s="48"/>
      <c r="AN7" s="46"/>
      <c r="AO7" s="380"/>
    </row>
    <row r="8" spans="1:41" ht="20.100000000000001" customHeight="1" thickBot="1" x14ac:dyDescent="0.3">
      <c r="A8" s="412"/>
      <c r="B8" s="383"/>
      <c r="C8" s="385"/>
      <c r="D8" s="387"/>
      <c r="E8" s="51"/>
      <c r="F8" s="218">
        <v>11</v>
      </c>
      <c r="G8" s="277">
        <v>11</v>
      </c>
      <c r="H8" s="52"/>
      <c r="I8" s="52"/>
      <c r="J8" s="54"/>
      <c r="K8" s="55"/>
      <c r="L8" s="52"/>
      <c r="M8" s="218" t="s">
        <v>139</v>
      </c>
      <c r="N8" s="52"/>
      <c r="O8" s="52"/>
      <c r="P8" s="54"/>
      <c r="Q8" s="56"/>
      <c r="R8" s="57"/>
      <c r="S8" s="53"/>
      <c r="T8" s="52"/>
      <c r="U8" s="52"/>
      <c r="V8" s="183"/>
      <c r="W8" s="217"/>
      <c r="X8" s="218"/>
      <c r="Y8" s="218"/>
      <c r="Z8" s="218"/>
      <c r="AA8" s="287"/>
      <c r="AB8" s="219"/>
      <c r="AC8" s="277"/>
      <c r="AD8" s="218"/>
      <c r="AE8" s="218"/>
      <c r="AF8" s="218"/>
      <c r="AG8" s="58"/>
      <c r="AH8" s="54"/>
      <c r="AI8" s="53"/>
      <c r="AJ8" s="52"/>
      <c r="AK8" s="52"/>
      <c r="AL8" s="52"/>
      <c r="AM8" s="58"/>
      <c r="AN8" s="54"/>
      <c r="AO8" s="381"/>
    </row>
    <row r="9" spans="1:41" ht="20.100000000000001" customHeight="1" x14ac:dyDescent="0.25">
      <c r="A9" s="411" t="s">
        <v>39</v>
      </c>
      <c r="B9" s="373" t="s">
        <v>20</v>
      </c>
      <c r="C9" s="375" t="s">
        <v>12</v>
      </c>
      <c r="D9" s="377" t="s">
        <v>8</v>
      </c>
      <c r="E9" s="59"/>
      <c r="F9" s="23"/>
      <c r="G9" s="21"/>
      <c r="H9" s="21"/>
      <c r="I9" s="92"/>
      <c r="J9" s="22"/>
      <c r="K9" s="60"/>
      <c r="L9" s="61"/>
      <c r="M9" s="21"/>
      <c r="N9" s="316" t="s">
        <v>270</v>
      </c>
      <c r="O9" s="21"/>
      <c r="P9" s="22"/>
      <c r="Q9" s="62"/>
      <c r="R9" s="63"/>
      <c r="S9" s="23"/>
      <c r="T9" s="21"/>
      <c r="U9" s="21"/>
      <c r="V9" s="64"/>
      <c r="W9" s="65"/>
      <c r="X9" s="21"/>
      <c r="Y9" s="259" t="s">
        <v>165</v>
      </c>
      <c r="Z9" s="21"/>
      <c r="AA9" s="21"/>
      <c r="AB9" s="66"/>
      <c r="AC9" s="23"/>
      <c r="AD9" s="21"/>
      <c r="AE9" s="21"/>
      <c r="AF9" s="21"/>
      <c r="AG9" s="64"/>
      <c r="AH9" s="22"/>
      <c r="AI9" s="152"/>
      <c r="AJ9" s="21"/>
      <c r="AK9" s="21"/>
      <c r="AL9" s="21"/>
      <c r="AM9" s="64"/>
      <c r="AN9" s="22"/>
      <c r="AO9" s="379" t="s">
        <v>281</v>
      </c>
    </row>
    <row r="10" spans="1:41" ht="20.100000000000001" customHeight="1" x14ac:dyDescent="0.25">
      <c r="A10" s="411"/>
      <c r="B10" s="374"/>
      <c r="C10" s="376"/>
      <c r="D10" s="378"/>
      <c r="E10" s="67"/>
      <c r="F10" s="33"/>
      <c r="G10" s="35"/>
      <c r="H10" s="35"/>
      <c r="I10" s="35"/>
      <c r="J10" s="36"/>
      <c r="K10" s="34"/>
      <c r="L10" s="35"/>
      <c r="M10" s="290" t="s">
        <v>269</v>
      </c>
      <c r="N10" s="249" t="s">
        <v>139</v>
      </c>
      <c r="O10" s="249" t="s">
        <v>139</v>
      </c>
      <c r="P10" s="36"/>
      <c r="Q10" s="37"/>
      <c r="R10" s="38"/>
      <c r="S10" s="39"/>
      <c r="T10" s="35"/>
      <c r="U10" s="35"/>
      <c r="V10" s="40"/>
      <c r="W10" s="41"/>
      <c r="X10" s="35"/>
      <c r="Y10" s="266">
        <v>11</v>
      </c>
      <c r="Z10" s="35"/>
      <c r="AA10" s="35"/>
      <c r="AB10" s="68"/>
      <c r="AC10" s="41"/>
      <c r="AD10" s="35"/>
      <c r="AE10" s="35"/>
      <c r="AF10" s="35"/>
      <c r="AG10" s="40"/>
      <c r="AH10" s="36"/>
      <c r="AI10" s="128"/>
      <c r="AJ10" s="35"/>
      <c r="AK10" s="35"/>
      <c r="AL10" s="35"/>
      <c r="AM10" s="40"/>
      <c r="AN10" s="36"/>
      <c r="AO10" s="380"/>
    </row>
    <row r="11" spans="1:41" ht="20.100000000000001" customHeight="1" x14ac:dyDescent="0.25">
      <c r="A11" s="411"/>
      <c r="B11" s="382" t="s">
        <v>122</v>
      </c>
      <c r="C11" s="384" t="s">
        <v>10</v>
      </c>
      <c r="D11" s="386" t="s">
        <v>9</v>
      </c>
      <c r="E11" s="69"/>
      <c r="F11" s="31"/>
      <c r="G11" s="100"/>
      <c r="H11" s="45"/>
      <c r="I11" s="45"/>
      <c r="J11" s="46"/>
      <c r="K11" s="70"/>
      <c r="L11" s="45"/>
      <c r="M11" s="200"/>
      <c r="N11" s="200"/>
      <c r="O11" s="200"/>
      <c r="P11" s="112"/>
      <c r="Q11" s="24"/>
      <c r="R11" s="45"/>
      <c r="S11" s="110"/>
      <c r="T11" s="45"/>
      <c r="U11" s="45"/>
      <c r="V11" s="48"/>
      <c r="W11" s="72"/>
      <c r="X11" s="257" t="s">
        <v>165</v>
      </c>
      <c r="Y11" s="200" t="s">
        <v>168</v>
      </c>
      <c r="Z11" s="45"/>
      <c r="AA11" s="45"/>
      <c r="AB11" s="73"/>
      <c r="AC11" s="44"/>
      <c r="AD11" s="45"/>
      <c r="AE11" s="45"/>
      <c r="AF11" s="100"/>
      <c r="AG11" s="48"/>
      <c r="AH11" s="46"/>
      <c r="AI11" s="44"/>
      <c r="AJ11" s="45"/>
      <c r="AK11" s="45"/>
      <c r="AL11" s="45"/>
      <c r="AM11" s="48"/>
      <c r="AN11" s="46"/>
      <c r="AO11" s="380"/>
    </row>
    <row r="12" spans="1:41" ht="20.100000000000001" customHeight="1" thickBot="1" x14ac:dyDescent="0.3">
      <c r="A12" s="412"/>
      <c r="B12" s="383"/>
      <c r="C12" s="385"/>
      <c r="D12" s="387"/>
      <c r="E12" s="55"/>
      <c r="F12" s="52"/>
      <c r="G12" s="52"/>
      <c r="H12" s="52"/>
      <c r="I12" s="52"/>
      <c r="J12" s="136"/>
      <c r="K12" s="55"/>
      <c r="L12" s="52"/>
      <c r="M12" s="218"/>
      <c r="N12" s="218"/>
      <c r="O12" s="218"/>
      <c r="P12" s="54"/>
      <c r="Q12" s="56"/>
      <c r="R12" s="57"/>
      <c r="S12" s="53"/>
      <c r="T12" s="103"/>
      <c r="U12" s="52"/>
      <c r="V12" s="54"/>
      <c r="W12" s="55"/>
      <c r="X12" s="218" t="s">
        <v>139</v>
      </c>
      <c r="Y12" s="218">
        <v>11</v>
      </c>
      <c r="Z12" s="52"/>
      <c r="AA12" s="52"/>
      <c r="AB12" s="74"/>
      <c r="AC12" s="53"/>
      <c r="AD12" s="52"/>
      <c r="AE12" s="52"/>
      <c r="AF12" s="52"/>
      <c r="AG12" s="58"/>
      <c r="AH12" s="54"/>
      <c r="AI12" s="53"/>
      <c r="AJ12" s="52"/>
      <c r="AK12" s="52"/>
      <c r="AL12" s="52"/>
      <c r="AM12" s="58"/>
      <c r="AN12" s="54"/>
      <c r="AO12" s="381"/>
    </row>
    <row r="13" spans="1:41" ht="20.100000000000001" customHeight="1" x14ac:dyDescent="0.25">
      <c r="A13" s="370" t="s">
        <v>27</v>
      </c>
      <c r="B13" s="373" t="s">
        <v>49</v>
      </c>
      <c r="C13" s="375" t="s">
        <v>16</v>
      </c>
      <c r="D13" s="377" t="s">
        <v>8</v>
      </c>
      <c r="E13" s="59"/>
      <c r="F13" s="23"/>
      <c r="G13" s="21"/>
      <c r="H13" s="21"/>
      <c r="I13" s="21"/>
      <c r="J13" s="22"/>
      <c r="K13" s="60"/>
      <c r="L13" s="61"/>
      <c r="M13" s="259"/>
      <c r="N13" s="259" t="s">
        <v>224</v>
      </c>
      <c r="O13" s="92"/>
      <c r="P13" s="22"/>
      <c r="Q13" s="62"/>
      <c r="R13" s="251" t="s">
        <v>280</v>
      </c>
      <c r="S13" s="151" t="s">
        <v>141</v>
      </c>
      <c r="T13" s="259"/>
      <c r="U13" s="259"/>
      <c r="V13" s="64"/>
      <c r="W13" s="65"/>
      <c r="X13" s="21"/>
      <c r="Y13" s="89"/>
      <c r="Z13" s="86"/>
      <c r="AA13" s="89"/>
      <c r="AB13" s="66"/>
      <c r="AC13" s="23"/>
      <c r="AD13" s="21"/>
      <c r="AE13" s="21"/>
      <c r="AF13" s="21"/>
      <c r="AG13" s="64"/>
      <c r="AH13" s="22"/>
      <c r="AI13" s="23"/>
      <c r="AJ13" s="21"/>
      <c r="AK13" s="21"/>
      <c r="AL13" s="21"/>
      <c r="AM13" s="64"/>
      <c r="AN13" s="22"/>
      <c r="AO13" s="379" t="s">
        <v>75</v>
      </c>
    </row>
    <row r="14" spans="1:41" ht="20.100000000000001" customHeight="1" x14ac:dyDescent="0.25">
      <c r="A14" s="371"/>
      <c r="B14" s="374"/>
      <c r="C14" s="376"/>
      <c r="D14" s="378"/>
      <c r="E14" s="67"/>
      <c r="F14" s="33"/>
      <c r="G14" s="35"/>
      <c r="H14" s="35"/>
      <c r="I14" s="35"/>
      <c r="J14" s="36"/>
      <c r="K14" s="34"/>
      <c r="L14" s="35"/>
      <c r="M14" s="266"/>
      <c r="N14" s="210" t="s">
        <v>171</v>
      </c>
      <c r="O14" s="210" t="s">
        <v>171</v>
      </c>
      <c r="P14" s="211"/>
      <c r="Q14" s="222"/>
      <c r="R14" s="223" t="s">
        <v>172</v>
      </c>
      <c r="S14" s="280" t="s">
        <v>139</v>
      </c>
      <c r="T14" s="266"/>
      <c r="U14" s="266"/>
      <c r="V14" s="40"/>
      <c r="W14" s="41"/>
      <c r="X14" s="35"/>
      <c r="Y14" s="35"/>
      <c r="Z14" s="40"/>
      <c r="AA14" s="35"/>
      <c r="AB14" s="68"/>
      <c r="AC14" s="41"/>
      <c r="AD14" s="35"/>
      <c r="AE14" s="35"/>
      <c r="AF14" s="35"/>
      <c r="AG14" s="40"/>
      <c r="AH14" s="36"/>
      <c r="AI14" s="41"/>
      <c r="AJ14" s="35"/>
      <c r="AK14" s="35"/>
      <c r="AL14" s="35"/>
      <c r="AM14" s="40"/>
      <c r="AN14" s="36"/>
      <c r="AO14" s="380"/>
    </row>
    <row r="15" spans="1:41" ht="20.100000000000001" customHeight="1" x14ac:dyDescent="0.25">
      <c r="A15" s="371"/>
      <c r="B15" s="382" t="s">
        <v>123</v>
      </c>
      <c r="C15" s="384" t="s">
        <v>14</v>
      </c>
      <c r="D15" s="386" t="s">
        <v>9</v>
      </c>
      <c r="E15" s="69"/>
      <c r="F15" s="31"/>
      <c r="G15" s="45"/>
      <c r="H15" s="200" t="s">
        <v>141</v>
      </c>
      <c r="I15" s="45"/>
      <c r="J15" s="46"/>
      <c r="K15" s="70"/>
      <c r="L15" s="45"/>
      <c r="M15" s="45"/>
      <c r="N15" s="200" t="s">
        <v>224</v>
      </c>
      <c r="O15" s="45"/>
      <c r="P15" s="46"/>
      <c r="Q15" s="24"/>
      <c r="R15" s="257" t="s">
        <v>280</v>
      </c>
      <c r="S15" s="281" t="s">
        <v>141</v>
      </c>
      <c r="T15" s="200"/>
      <c r="U15" s="200"/>
      <c r="V15" s="48"/>
      <c r="W15" s="72"/>
      <c r="X15" s="45"/>
      <c r="Y15" s="45"/>
      <c r="Z15" s="87"/>
      <c r="AA15" s="90"/>
      <c r="AB15" s="73"/>
      <c r="AC15" s="44"/>
      <c r="AD15" s="45"/>
      <c r="AE15" s="45"/>
      <c r="AF15" s="45"/>
      <c r="AG15" s="48"/>
      <c r="AH15" s="46"/>
      <c r="AI15" s="44"/>
      <c r="AJ15" s="45"/>
      <c r="AK15" s="45"/>
      <c r="AL15" s="45"/>
      <c r="AM15" s="48"/>
      <c r="AN15" s="46"/>
      <c r="AO15" s="380"/>
    </row>
    <row r="16" spans="1:41" ht="20.100000000000001" customHeight="1" thickBot="1" x14ac:dyDescent="0.3">
      <c r="A16" s="372"/>
      <c r="B16" s="383"/>
      <c r="C16" s="385"/>
      <c r="D16" s="387"/>
      <c r="E16" s="55"/>
      <c r="F16" s="52"/>
      <c r="G16" s="52"/>
      <c r="H16" s="218" t="s">
        <v>139</v>
      </c>
      <c r="I16" s="52"/>
      <c r="J16" s="54"/>
      <c r="K16" s="55"/>
      <c r="L16" s="52"/>
      <c r="M16" s="52"/>
      <c r="N16" s="213" t="s">
        <v>172</v>
      </c>
      <c r="O16" s="213" t="s">
        <v>172</v>
      </c>
      <c r="P16" s="214"/>
      <c r="Q16" s="224"/>
      <c r="R16" s="220" t="s">
        <v>171</v>
      </c>
      <c r="S16" s="277" t="s">
        <v>139</v>
      </c>
      <c r="T16" s="218"/>
      <c r="U16" s="218"/>
      <c r="V16" s="54"/>
      <c r="W16" s="55"/>
      <c r="X16" s="52"/>
      <c r="Y16" s="52"/>
      <c r="Z16" s="58"/>
      <c r="AA16" s="52"/>
      <c r="AB16" s="74"/>
      <c r="AC16" s="53"/>
      <c r="AD16" s="52"/>
      <c r="AE16" s="52"/>
      <c r="AF16" s="52"/>
      <c r="AG16" s="58"/>
      <c r="AH16" s="54"/>
      <c r="AI16" s="53"/>
      <c r="AJ16" s="52"/>
      <c r="AK16" s="52"/>
      <c r="AL16" s="52"/>
      <c r="AM16" s="58"/>
      <c r="AN16" s="54"/>
      <c r="AO16" s="381"/>
    </row>
    <row r="17" spans="1:41" ht="20.100000000000001" customHeight="1" x14ac:dyDescent="0.25">
      <c r="A17" s="370" t="s">
        <v>27</v>
      </c>
      <c r="B17" s="373" t="s">
        <v>50</v>
      </c>
      <c r="C17" s="375" t="s">
        <v>16</v>
      </c>
      <c r="D17" s="377" t="s">
        <v>8</v>
      </c>
      <c r="E17" s="59"/>
      <c r="F17" s="23"/>
      <c r="G17" s="21"/>
      <c r="H17" s="21"/>
      <c r="I17" s="21"/>
      <c r="J17" s="22"/>
      <c r="K17" s="151"/>
      <c r="L17" s="191"/>
      <c r="M17" s="187"/>
      <c r="N17" s="187"/>
      <c r="O17" s="21"/>
      <c r="P17" s="113"/>
      <c r="Q17" s="182"/>
      <c r="R17" s="89"/>
      <c r="S17" s="23"/>
      <c r="T17" s="97"/>
      <c r="U17" s="92"/>
      <c r="V17" s="64"/>
      <c r="W17" s="65"/>
      <c r="X17" s="21"/>
      <c r="Y17" s="21"/>
      <c r="Z17" s="21"/>
      <c r="AA17" s="21"/>
      <c r="AB17" s="66"/>
      <c r="AC17" s="151" t="s">
        <v>224</v>
      </c>
      <c r="AD17" s="21"/>
      <c r="AE17" s="259" t="s">
        <v>141</v>
      </c>
      <c r="AF17" s="21"/>
      <c r="AG17" s="86"/>
      <c r="AH17" s="118"/>
      <c r="AI17" s="23"/>
      <c r="AJ17" s="21"/>
      <c r="AK17" s="21"/>
      <c r="AL17" s="21"/>
      <c r="AM17" s="64"/>
      <c r="AN17" s="22"/>
      <c r="AO17" s="379" t="s">
        <v>76</v>
      </c>
    </row>
    <row r="18" spans="1:41" ht="20.100000000000001" customHeight="1" x14ac:dyDescent="0.25">
      <c r="A18" s="371"/>
      <c r="B18" s="374"/>
      <c r="C18" s="376"/>
      <c r="D18" s="378"/>
      <c r="E18" s="67"/>
      <c r="F18" s="33"/>
      <c r="G18" s="35"/>
      <c r="H18" s="35"/>
      <c r="I18" s="35"/>
      <c r="J18" s="36"/>
      <c r="K18" s="275"/>
      <c r="L18" s="266"/>
      <c r="M18" s="266"/>
      <c r="N18" s="266"/>
      <c r="O18" s="35"/>
      <c r="P18" s="36"/>
      <c r="Q18" s="37"/>
      <c r="R18" s="38"/>
      <c r="S18" s="202"/>
      <c r="T18" s="35"/>
      <c r="U18" s="35"/>
      <c r="V18" s="40"/>
      <c r="W18" s="41"/>
      <c r="X18" s="35"/>
      <c r="Y18" s="35"/>
      <c r="Z18" s="35"/>
      <c r="AA18" s="35"/>
      <c r="AB18" s="68"/>
      <c r="AC18" s="303">
        <v>11</v>
      </c>
      <c r="AD18" s="266">
        <v>11</v>
      </c>
      <c r="AE18" s="266" t="s">
        <v>139</v>
      </c>
      <c r="AF18" s="35"/>
      <c r="AG18" s="40"/>
      <c r="AH18" s="36"/>
      <c r="AI18" s="41"/>
      <c r="AJ18" s="35"/>
      <c r="AK18" s="35"/>
      <c r="AL18" s="35"/>
      <c r="AM18" s="40"/>
      <c r="AN18" s="36"/>
      <c r="AO18" s="380"/>
    </row>
    <row r="19" spans="1:41" ht="20.100000000000001" customHeight="1" x14ac:dyDescent="0.25">
      <c r="A19" s="371"/>
      <c r="B19" s="382" t="s">
        <v>124</v>
      </c>
      <c r="C19" s="384" t="s">
        <v>16</v>
      </c>
      <c r="D19" s="386" t="s">
        <v>9</v>
      </c>
      <c r="E19" s="69"/>
      <c r="F19" s="31"/>
      <c r="G19" s="45"/>
      <c r="H19" s="45"/>
      <c r="I19" s="45"/>
      <c r="J19" s="46"/>
      <c r="K19" s="256"/>
      <c r="L19" s="160"/>
      <c r="M19" s="160"/>
      <c r="N19" s="160"/>
      <c r="O19" s="160"/>
      <c r="P19" s="112"/>
      <c r="Q19" s="70"/>
      <c r="R19" s="25"/>
      <c r="S19" s="71"/>
      <c r="T19" s="100"/>
      <c r="U19" s="50"/>
      <c r="V19" s="48"/>
      <c r="W19" s="72"/>
      <c r="X19" s="45"/>
      <c r="Y19" s="45"/>
      <c r="Z19" s="45"/>
      <c r="AA19" s="45"/>
      <c r="AB19" s="73"/>
      <c r="AC19" s="256" t="s">
        <v>282</v>
      </c>
      <c r="AD19" s="45"/>
      <c r="AE19" s="200" t="s">
        <v>141</v>
      </c>
      <c r="AF19" s="45"/>
      <c r="AG19" s="48"/>
      <c r="AH19" s="46"/>
      <c r="AI19" s="44"/>
      <c r="AJ19" s="45"/>
      <c r="AK19" s="45"/>
      <c r="AL19" s="45"/>
      <c r="AM19" s="48"/>
      <c r="AN19" s="46"/>
      <c r="AO19" s="380"/>
    </row>
    <row r="20" spans="1:41" ht="20.100000000000001" customHeight="1" thickBot="1" x14ac:dyDescent="0.3">
      <c r="A20" s="372"/>
      <c r="B20" s="383"/>
      <c r="C20" s="385"/>
      <c r="D20" s="387"/>
      <c r="E20" s="55"/>
      <c r="F20" s="52"/>
      <c r="G20" s="52"/>
      <c r="H20" s="52"/>
      <c r="I20" s="52"/>
      <c r="J20" s="54"/>
      <c r="K20" s="217"/>
      <c r="L20" s="218"/>
      <c r="M20" s="218"/>
      <c r="N20" s="218"/>
      <c r="O20" s="52"/>
      <c r="P20" s="54"/>
      <c r="Q20" s="56"/>
      <c r="R20" s="57"/>
      <c r="S20" s="53"/>
      <c r="T20" s="52"/>
      <c r="U20" s="52"/>
      <c r="V20" s="54"/>
      <c r="W20" s="55"/>
      <c r="X20" s="52"/>
      <c r="Y20" s="52"/>
      <c r="Z20" s="52"/>
      <c r="AA20" s="52"/>
      <c r="AB20" s="74"/>
      <c r="AC20" s="277">
        <v>11</v>
      </c>
      <c r="AD20" s="218">
        <v>11</v>
      </c>
      <c r="AE20" s="218" t="s">
        <v>139</v>
      </c>
      <c r="AF20" s="52"/>
      <c r="AG20" s="58"/>
      <c r="AH20" s="54"/>
      <c r="AI20" s="53"/>
      <c r="AJ20" s="52"/>
      <c r="AK20" s="52"/>
      <c r="AL20" s="52"/>
      <c r="AM20" s="58"/>
      <c r="AN20" s="54"/>
      <c r="AO20" s="381"/>
    </row>
    <row r="21" spans="1:41" ht="20.100000000000001" customHeight="1" x14ac:dyDescent="0.25">
      <c r="A21" s="370" t="s">
        <v>27</v>
      </c>
      <c r="B21" s="373" t="s">
        <v>51</v>
      </c>
      <c r="C21" s="375" t="s">
        <v>16</v>
      </c>
      <c r="D21" s="377" t="s">
        <v>8</v>
      </c>
      <c r="E21" s="59"/>
      <c r="F21" s="23"/>
      <c r="G21" s="21"/>
      <c r="H21" s="21"/>
      <c r="I21" s="21"/>
      <c r="J21" s="118"/>
      <c r="K21" s="60" t="s">
        <v>258</v>
      </c>
      <c r="L21" s="61"/>
      <c r="M21" s="21"/>
      <c r="N21" s="21"/>
      <c r="O21" s="21"/>
      <c r="P21" s="22"/>
      <c r="Q21" s="265"/>
      <c r="R21" s="259"/>
      <c r="S21" s="151"/>
      <c r="T21" s="259" t="s">
        <v>170</v>
      </c>
      <c r="U21" s="146"/>
      <c r="V21" s="258"/>
      <c r="W21" s="292"/>
      <c r="X21" s="259"/>
      <c r="Y21" s="259"/>
      <c r="Z21" s="259" t="s">
        <v>258</v>
      </c>
      <c r="AA21" s="259"/>
      <c r="AB21" s="317"/>
      <c r="AC21" s="151"/>
      <c r="AD21" s="146"/>
      <c r="AE21" s="259"/>
      <c r="AF21" s="146"/>
      <c r="AG21" s="258"/>
      <c r="AH21" s="22"/>
      <c r="AI21" s="23"/>
      <c r="AJ21" s="21"/>
      <c r="AK21" s="21"/>
      <c r="AL21" s="21"/>
      <c r="AM21" s="64"/>
      <c r="AN21" s="22"/>
      <c r="AO21" s="379" t="s">
        <v>77</v>
      </c>
    </row>
    <row r="22" spans="1:41" ht="20.100000000000001" customHeight="1" x14ac:dyDescent="0.25">
      <c r="A22" s="371"/>
      <c r="B22" s="374"/>
      <c r="C22" s="376"/>
      <c r="D22" s="378"/>
      <c r="E22" s="67"/>
      <c r="F22" s="33"/>
      <c r="G22" s="35"/>
      <c r="H22" s="35"/>
      <c r="I22" s="35"/>
      <c r="J22" s="36"/>
      <c r="K22" s="212" t="s">
        <v>172</v>
      </c>
      <c r="L22" s="210" t="s">
        <v>172</v>
      </c>
      <c r="M22" s="35"/>
      <c r="N22" s="35"/>
      <c r="O22" s="35"/>
      <c r="P22" s="36"/>
      <c r="Q22" s="222"/>
      <c r="R22" s="307"/>
      <c r="S22" s="76"/>
      <c r="T22" s="266" t="s">
        <v>139</v>
      </c>
      <c r="U22" s="210"/>
      <c r="V22" s="225"/>
      <c r="W22" s="226"/>
      <c r="X22" s="210"/>
      <c r="Y22" s="210"/>
      <c r="Z22" s="210" t="s">
        <v>171</v>
      </c>
      <c r="AA22" s="210" t="s">
        <v>171</v>
      </c>
      <c r="AB22" s="228"/>
      <c r="AC22" s="226"/>
      <c r="AD22" s="210"/>
      <c r="AE22" s="266"/>
      <c r="AF22" s="35"/>
      <c r="AG22" s="225"/>
      <c r="AH22" s="211"/>
      <c r="AI22" s="333"/>
      <c r="AJ22" s="35"/>
      <c r="AK22" s="35"/>
      <c r="AL22" s="35"/>
      <c r="AM22" s="40"/>
      <c r="AN22" s="36"/>
      <c r="AO22" s="380"/>
    </row>
    <row r="23" spans="1:41" ht="20.100000000000001" customHeight="1" x14ac:dyDescent="0.25">
      <c r="A23" s="371"/>
      <c r="B23" s="382" t="s">
        <v>125</v>
      </c>
      <c r="C23" s="384" t="s">
        <v>23</v>
      </c>
      <c r="D23" s="386" t="s">
        <v>9</v>
      </c>
      <c r="E23" s="69"/>
      <c r="F23" s="31"/>
      <c r="G23" s="45"/>
      <c r="H23" s="45"/>
      <c r="I23" s="45"/>
      <c r="J23" s="46"/>
      <c r="K23" s="256" t="s">
        <v>258</v>
      </c>
      <c r="L23" s="45"/>
      <c r="M23" s="45"/>
      <c r="N23" s="45"/>
      <c r="O23" s="45"/>
      <c r="P23" s="46"/>
      <c r="Q23" s="276"/>
      <c r="R23" s="200"/>
      <c r="S23" s="185"/>
      <c r="T23" s="200" t="s">
        <v>212</v>
      </c>
      <c r="U23" s="125"/>
      <c r="V23" s="126"/>
      <c r="W23" s="268"/>
      <c r="X23" s="125"/>
      <c r="Y23" s="125"/>
      <c r="Z23" s="200" t="s">
        <v>258</v>
      </c>
      <c r="AA23" s="200"/>
      <c r="AB23" s="204"/>
      <c r="AC23" s="256"/>
      <c r="AD23" s="100"/>
      <c r="AE23" s="50"/>
      <c r="AF23" s="45"/>
      <c r="AG23" s="255"/>
      <c r="AH23" s="46"/>
      <c r="AI23" s="130"/>
      <c r="AJ23" s="45"/>
      <c r="AK23" s="45"/>
      <c r="AL23" s="45"/>
      <c r="AM23" s="48"/>
      <c r="AN23" s="46"/>
      <c r="AO23" s="380"/>
    </row>
    <row r="24" spans="1:41" ht="20.100000000000001" customHeight="1" thickBot="1" x14ac:dyDescent="0.3">
      <c r="A24" s="372"/>
      <c r="B24" s="383"/>
      <c r="C24" s="385"/>
      <c r="D24" s="387"/>
      <c r="E24" s="55"/>
      <c r="F24" s="52"/>
      <c r="G24" s="52"/>
      <c r="H24" s="52"/>
      <c r="I24" s="52"/>
      <c r="J24" s="54"/>
      <c r="K24" s="215" t="s">
        <v>171</v>
      </c>
      <c r="L24" s="213" t="s">
        <v>171</v>
      </c>
      <c r="M24" s="52"/>
      <c r="N24" s="52"/>
      <c r="O24" s="52"/>
      <c r="P24" s="54"/>
      <c r="Q24" s="224"/>
      <c r="R24" s="313"/>
      <c r="S24" s="221"/>
      <c r="T24" s="218" t="s">
        <v>139</v>
      </c>
      <c r="U24" s="218" t="s">
        <v>139</v>
      </c>
      <c r="V24" s="214"/>
      <c r="W24" s="215"/>
      <c r="X24" s="213"/>
      <c r="Y24" s="213"/>
      <c r="Z24" s="213" t="s">
        <v>172</v>
      </c>
      <c r="AA24" s="213" t="s">
        <v>172</v>
      </c>
      <c r="AB24" s="237"/>
      <c r="AC24" s="221"/>
      <c r="AD24" s="213"/>
      <c r="AE24" s="52"/>
      <c r="AF24" s="52"/>
      <c r="AG24" s="230"/>
      <c r="AH24" s="214"/>
      <c r="AI24" s="53"/>
      <c r="AJ24" s="52"/>
      <c r="AK24" s="52"/>
      <c r="AL24" s="52"/>
      <c r="AM24" s="58"/>
      <c r="AN24" s="54"/>
      <c r="AO24" s="381"/>
    </row>
    <row r="25" spans="1:41" ht="20.100000000000001" customHeight="1" x14ac:dyDescent="0.25">
      <c r="A25" s="370" t="s">
        <v>27</v>
      </c>
      <c r="B25" s="373" t="s">
        <v>52</v>
      </c>
      <c r="C25" s="375" t="s">
        <v>10</v>
      </c>
      <c r="D25" s="377" t="s">
        <v>8</v>
      </c>
      <c r="E25" s="59"/>
      <c r="F25" s="23"/>
      <c r="G25" s="21"/>
      <c r="H25" s="21"/>
      <c r="I25" s="21"/>
      <c r="J25" s="22"/>
      <c r="K25" s="60"/>
      <c r="L25" s="61"/>
      <c r="M25" s="97"/>
      <c r="N25" s="86"/>
      <c r="O25" s="89"/>
      <c r="P25" s="22"/>
      <c r="Q25" s="62"/>
      <c r="R25" s="63"/>
      <c r="S25" s="23"/>
      <c r="T25" s="21"/>
      <c r="U25" s="21"/>
      <c r="V25" s="64"/>
      <c r="W25" s="65"/>
      <c r="X25" s="21"/>
      <c r="Y25" s="21"/>
      <c r="Z25" s="21"/>
      <c r="AA25" s="97"/>
      <c r="AB25" s="203"/>
      <c r="AC25" s="23"/>
      <c r="AD25" s="97"/>
      <c r="AE25" s="92"/>
      <c r="AF25" s="21"/>
      <c r="AG25" s="64"/>
      <c r="AH25" s="22"/>
      <c r="AI25" s="151" t="s">
        <v>283</v>
      </c>
      <c r="AJ25" s="318"/>
      <c r="AK25" s="21"/>
      <c r="AL25" s="21"/>
      <c r="AM25" s="64"/>
      <c r="AN25" s="22"/>
      <c r="AO25" s="379" t="s">
        <v>78</v>
      </c>
    </row>
    <row r="26" spans="1:41" ht="20.100000000000001" customHeight="1" x14ac:dyDescent="0.25">
      <c r="A26" s="371"/>
      <c r="B26" s="374"/>
      <c r="C26" s="376"/>
      <c r="D26" s="378"/>
      <c r="E26" s="67"/>
      <c r="F26" s="33"/>
      <c r="G26" s="35"/>
      <c r="H26" s="35"/>
      <c r="I26" s="35"/>
      <c r="J26" s="36"/>
      <c r="K26" s="150"/>
      <c r="L26" s="35"/>
      <c r="M26" s="35"/>
      <c r="N26" s="35"/>
      <c r="O26" s="35"/>
      <c r="P26" s="36"/>
      <c r="Q26" s="37"/>
      <c r="R26" s="38"/>
      <c r="S26" s="39"/>
      <c r="T26" s="35"/>
      <c r="U26" s="35"/>
      <c r="V26" s="40"/>
      <c r="W26" s="41"/>
      <c r="X26" s="35"/>
      <c r="Y26" s="35"/>
      <c r="Z26" s="35"/>
      <c r="AA26" s="35"/>
      <c r="AB26" s="68"/>
      <c r="AC26" s="41"/>
      <c r="AD26" s="35"/>
      <c r="AE26" s="35"/>
      <c r="AF26" s="35"/>
      <c r="AG26" s="40"/>
      <c r="AH26" s="36"/>
      <c r="AI26" s="303" t="s">
        <v>139</v>
      </c>
      <c r="AJ26" s="266">
        <v>11</v>
      </c>
      <c r="AK26" s="35"/>
      <c r="AL26" s="35"/>
      <c r="AM26" s="40"/>
      <c r="AN26" s="36"/>
      <c r="AO26" s="380"/>
    </row>
    <row r="27" spans="1:41" ht="20.100000000000001" customHeight="1" x14ac:dyDescent="0.25">
      <c r="A27" s="371"/>
      <c r="B27" s="382" t="s">
        <v>126</v>
      </c>
      <c r="C27" s="384" t="s">
        <v>10</v>
      </c>
      <c r="D27" s="386" t="s">
        <v>9</v>
      </c>
      <c r="E27" s="69"/>
      <c r="F27" s="31"/>
      <c r="G27" s="45"/>
      <c r="H27" s="45"/>
      <c r="I27" s="45"/>
      <c r="J27" s="46"/>
      <c r="K27" s="70"/>
      <c r="L27" s="45"/>
      <c r="M27" s="45"/>
      <c r="N27" s="45"/>
      <c r="O27" s="45"/>
      <c r="P27" s="96"/>
      <c r="Q27" s="24"/>
      <c r="R27" s="25"/>
      <c r="S27" s="71"/>
      <c r="T27" s="45"/>
      <c r="U27" s="45"/>
      <c r="V27" s="48"/>
      <c r="W27" s="72"/>
      <c r="X27" s="45"/>
      <c r="Y27" s="45"/>
      <c r="Z27" s="45"/>
      <c r="AA27" s="100"/>
      <c r="AB27" s="204"/>
      <c r="AC27" s="44"/>
      <c r="AD27" s="100"/>
      <c r="AE27" s="50"/>
      <c r="AF27" s="45"/>
      <c r="AG27" s="48"/>
      <c r="AH27" s="46"/>
      <c r="AI27" s="256" t="s">
        <v>283</v>
      </c>
      <c r="AJ27" s="200"/>
      <c r="AK27" s="45"/>
      <c r="AL27" s="45"/>
      <c r="AM27" s="48"/>
      <c r="AN27" s="46"/>
      <c r="AO27" s="380"/>
    </row>
    <row r="28" spans="1:41" ht="20.100000000000001" customHeight="1" thickBot="1" x14ac:dyDescent="0.3">
      <c r="A28" s="372"/>
      <c r="B28" s="383"/>
      <c r="C28" s="385"/>
      <c r="D28" s="387"/>
      <c r="E28" s="55"/>
      <c r="F28" s="52"/>
      <c r="G28" s="52"/>
      <c r="H28" s="52"/>
      <c r="I28" s="52"/>
      <c r="J28" s="54"/>
      <c r="K28" s="55"/>
      <c r="L28" s="52"/>
      <c r="M28" s="52"/>
      <c r="N28" s="52"/>
      <c r="O28" s="52"/>
      <c r="P28" s="145"/>
      <c r="Q28" s="142"/>
      <c r="R28" s="57"/>
      <c r="S28" s="53"/>
      <c r="T28" s="52"/>
      <c r="U28" s="52"/>
      <c r="V28" s="54"/>
      <c r="W28" s="55"/>
      <c r="X28" s="52"/>
      <c r="Y28" s="52"/>
      <c r="Z28" s="52"/>
      <c r="AA28" s="52"/>
      <c r="AB28" s="74"/>
      <c r="AC28" s="53"/>
      <c r="AD28" s="52"/>
      <c r="AE28" s="52"/>
      <c r="AF28" s="52"/>
      <c r="AG28" s="58"/>
      <c r="AH28" s="54"/>
      <c r="AI28" s="277" t="s">
        <v>139</v>
      </c>
      <c r="AJ28" s="218">
        <v>11</v>
      </c>
      <c r="AK28" s="52"/>
      <c r="AL28" s="52"/>
      <c r="AM28" s="58"/>
      <c r="AN28" s="54"/>
      <c r="AO28" s="381"/>
    </row>
    <row r="29" spans="1:41" ht="20.100000000000001" customHeight="1" x14ac:dyDescent="0.25">
      <c r="A29" s="370" t="s">
        <v>27</v>
      </c>
      <c r="B29" s="373" t="s">
        <v>70</v>
      </c>
      <c r="C29" s="375" t="s">
        <v>10</v>
      </c>
      <c r="D29" s="377" t="s">
        <v>8</v>
      </c>
      <c r="E29" s="59"/>
      <c r="F29" s="23"/>
      <c r="G29" s="21"/>
      <c r="H29" s="21"/>
      <c r="I29" s="21"/>
      <c r="J29" s="22"/>
      <c r="K29" s="60"/>
      <c r="L29" s="61"/>
      <c r="M29" s="97"/>
      <c r="N29" s="86"/>
      <c r="O29" s="89"/>
      <c r="P29" s="22"/>
      <c r="Q29" s="62"/>
      <c r="R29" s="63"/>
      <c r="S29" s="23"/>
      <c r="T29" s="21"/>
      <c r="U29" s="21"/>
      <c r="V29" s="64"/>
      <c r="W29" s="65"/>
      <c r="X29" s="259"/>
      <c r="Y29" s="21"/>
      <c r="Z29" s="21"/>
      <c r="AA29" s="97"/>
      <c r="AB29" s="203"/>
      <c r="AC29" s="23"/>
      <c r="AD29" s="97"/>
      <c r="AE29" s="92"/>
      <c r="AF29" s="21"/>
      <c r="AG29" s="64"/>
      <c r="AH29" s="22"/>
      <c r="AI29" s="23"/>
      <c r="AJ29" s="21"/>
      <c r="AK29" s="259" t="s">
        <v>283</v>
      </c>
      <c r="AL29" s="21"/>
      <c r="AM29" s="64"/>
      <c r="AN29" s="22"/>
      <c r="AO29" s="379" t="s">
        <v>78</v>
      </c>
    </row>
    <row r="30" spans="1:41" ht="20.100000000000001" customHeight="1" x14ac:dyDescent="0.25">
      <c r="A30" s="371"/>
      <c r="B30" s="374"/>
      <c r="C30" s="376"/>
      <c r="D30" s="378"/>
      <c r="E30" s="67"/>
      <c r="F30" s="33"/>
      <c r="G30" s="35"/>
      <c r="H30" s="35"/>
      <c r="I30" s="35"/>
      <c r="J30" s="36"/>
      <c r="K30" s="150"/>
      <c r="L30" s="35"/>
      <c r="M30" s="35"/>
      <c r="N30" s="35"/>
      <c r="O30" s="35"/>
      <c r="P30" s="36"/>
      <c r="Q30" s="37"/>
      <c r="R30" s="38"/>
      <c r="S30" s="39"/>
      <c r="T30" s="35"/>
      <c r="U30" s="35"/>
      <c r="V30" s="40"/>
      <c r="W30" s="41"/>
      <c r="X30" s="266"/>
      <c r="Y30" s="266"/>
      <c r="Z30" s="35"/>
      <c r="AA30" s="35"/>
      <c r="AB30" s="68"/>
      <c r="AC30" s="41"/>
      <c r="AD30" s="35"/>
      <c r="AE30" s="35"/>
      <c r="AF30" s="35"/>
      <c r="AG30" s="40"/>
      <c r="AH30" s="36"/>
      <c r="AI30" s="41"/>
      <c r="AJ30" s="35"/>
      <c r="AK30" s="266" t="s">
        <v>139</v>
      </c>
      <c r="AL30" s="266">
        <v>11</v>
      </c>
      <c r="AM30" s="40"/>
      <c r="AN30" s="36"/>
      <c r="AO30" s="380"/>
    </row>
    <row r="31" spans="1:41" ht="20.100000000000001" customHeight="1" x14ac:dyDescent="0.25">
      <c r="A31" s="371"/>
      <c r="B31" s="382" t="s">
        <v>126</v>
      </c>
      <c r="C31" s="384" t="s">
        <v>10</v>
      </c>
      <c r="D31" s="386" t="s">
        <v>9</v>
      </c>
      <c r="E31" s="69"/>
      <c r="F31" s="31"/>
      <c r="G31" s="45"/>
      <c r="H31" s="45"/>
      <c r="I31" s="45"/>
      <c r="J31" s="46"/>
      <c r="K31" s="70"/>
      <c r="L31" s="45"/>
      <c r="M31" s="45"/>
      <c r="N31" s="45"/>
      <c r="O31" s="45"/>
      <c r="P31" s="96"/>
      <c r="Q31" s="24"/>
      <c r="R31" s="25"/>
      <c r="S31" s="71"/>
      <c r="T31" s="45"/>
      <c r="U31" s="45"/>
      <c r="V31" s="48"/>
      <c r="W31" s="72"/>
      <c r="X31" s="200"/>
      <c r="Y31" s="45"/>
      <c r="Z31" s="45"/>
      <c r="AA31" s="100"/>
      <c r="AB31" s="204"/>
      <c r="AC31" s="44"/>
      <c r="AD31" s="100"/>
      <c r="AE31" s="50"/>
      <c r="AF31" s="45"/>
      <c r="AG31" s="48"/>
      <c r="AH31" s="46"/>
      <c r="AI31" s="44"/>
      <c r="AJ31" s="45"/>
      <c r="AK31" s="200" t="s">
        <v>283</v>
      </c>
      <c r="AL31" s="45"/>
      <c r="AM31" s="48"/>
      <c r="AN31" s="46"/>
      <c r="AO31" s="380"/>
    </row>
    <row r="32" spans="1:41" ht="20.100000000000001" customHeight="1" thickBot="1" x14ac:dyDescent="0.3">
      <c r="A32" s="372"/>
      <c r="B32" s="383"/>
      <c r="C32" s="385"/>
      <c r="D32" s="387"/>
      <c r="E32" s="55"/>
      <c r="F32" s="52"/>
      <c r="G32" s="52"/>
      <c r="H32" s="52"/>
      <c r="I32" s="52"/>
      <c r="J32" s="54"/>
      <c r="K32" s="55"/>
      <c r="L32" s="52"/>
      <c r="M32" s="52"/>
      <c r="N32" s="52"/>
      <c r="O32" s="52"/>
      <c r="P32" s="145"/>
      <c r="Q32" s="142"/>
      <c r="R32" s="57"/>
      <c r="S32" s="53"/>
      <c r="T32" s="52"/>
      <c r="U32" s="52"/>
      <c r="V32" s="54"/>
      <c r="W32" s="55"/>
      <c r="X32" s="218"/>
      <c r="Y32" s="218"/>
      <c r="Z32" s="52"/>
      <c r="AA32" s="52"/>
      <c r="AB32" s="74"/>
      <c r="AC32" s="53"/>
      <c r="AD32" s="52"/>
      <c r="AE32" s="52"/>
      <c r="AF32" s="52"/>
      <c r="AG32" s="58"/>
      <c r="AH32" s="54"/>
      <c r="AI32" s="53"/>
      <c r="AJ32" s="52"/>
      <c r="AK32" s="218" t="s">
        <v>139</v>
      </c>
      <c r="AL32" s="218">
        <v>11</v>
      </c>
      <c r="AM32" s="58"/>
      <c r="AN32" s="54"/>
      <c r="AO32" s="381"/>
    </row>
    <row r="33" spans="1:41" ht="20.100000000000001" customHeight="1" x14ac:dyDescent="0.25">
      <c r="A33" s="370" t="s">
        <v>27</v>
      </c>
      <c r="B33" s="373" t="s">
        <v>127</v>
      </c>
      <c r="C33" s="375" t="s">
        <v>12</v>
      </c>
      <c r="D33" s="377" t="s">
        <v>8</v>
      </c>
      <c r="E33" s="59"/>
      <c r="F33" s="23"/>
      <c r="G33" s="21"/>
      <c r="H33" s="259" t="s">
        <v>206</v>
      </c>
      <c r="I33" s="21"/>
      <c r="J33" s="22"/>
      <c r="K33" s="60"/>
      <c r="L33" s="61"/>
      <c r="M33" s="97"/>
      <c r="N33" s="86"/>
      <c r="O33" s="89"/>
      <c r="P33" s="22"/>
      <c r="Q33" s="62"/>
      <c r="R33" s="63"/>
      <c r="S33" s="23"/>
      <c r="T33" s="21"/>
      <c r="U33" s="251" t="s">
        <v>197</v>
      </c>
      <c r="V33" s="64"/>
      <c r="W33" s="65"/>
      <c r="X33" s="259"/>
      <c r="Y33" s="21"/>
      <c r="Z33" s="21"/>
      <c r="AA33" s="97"/>
      <c r="AB33" s="203"/>
      <c r="AC33" s="23"/>
      <c r="AD33" s="97"/>
      <c r="AE33" s="92"/>
      <c r="AF33" s="21"/>
      <c r="AG33" s="64"/>
      <c r="AH33" s="22"/>
      <c r="AI33" s="23"/>
      <c r="AJ33" s="21"/>
      <c r="AK33" s="21"/>
      <c r="AL33" s="21"/>
      <c r="AM33" s="64"/>
      <c r="AN33" s="22"/>
      <c r="AO33" s="379" t="s">
        <v>284</v>
      </c>
    </row>
    <row r="34" spans="1:41" ht="20.100000000000001" customHeight="1" x14ac:dyDescent="0.25">
      <c r="A34" s="371"/>
      <c r="B34" s="374"/>
      <c r="C34" s="376"/>
      <c r="D34" s="378"/>
      <c r="E34" s="67"/>
      <c r="F34" s="33"/>
      <c r="G34" s="35"/>
      <c r="H34" s="266" t="s">
        <v>139</v>
      </c>
      <c r="I34" s="35"/>
      <c r="J34" s="36"/>
      <c r="K34" s="150"/>
      <c r="L34" s="35"/>
      <c r="M34" s="35"/>
      <c r="N34" s="35"/>
      <c r="O34" s="35"/>
      <c r="P34" s="36"/>
      <c r="Q34" s="37"/>
      <c r="R34" s="38"/>
      <c r="S34" s="39"/>
      <c r="T34" s="35"/>
      <c r="U34" s="210" t="s">
        <v>209</v>
      </c>
      <c r="V34" s="40"/>
      <c r="W34" s="41"/>
      <c r="X34" s="266"/>
      <c r="Y34" s="266"/>
      <c r="Z34" s="35"/>
      <c r="AA34" s="35"/>
      <c r="AB34" s="68"/>
      <c r="AC34" s="41"/>
      <c r="AD34" s="35"/>
      <c r="AE34" s="35"/>
      <c r="AF34" s="35"/>
      <c r="AG34" s="40"/>
      <c r="AH34" s="36"/>
      <c r="AI34" s="41"/>
      <c r="AJ34" s="35"/>
      <c r="AK34" s="35"/>
      <c r="AL34" s="35"/>
      <c r="AM34" s="40"/>
      <c r="AN34" s="36"/>
      <c r="AO34" s="380"/>
    </row>
    <row r="35" spans="1:41" ht="20.100000000000001" customHeight="1" x14ac:dyDescent="0.25">
      <c r="A35" s="371"/>
      <c r="B35" s="382" t="s">
        <v>125</v>
      </c>
      <c r="C35" s="384" t="s">
        <v>10</v>
      </c>
      <c r="D35" s="386" t="s">
        <v>9</v>
      </c>
      <c r="E35" s="69"/>
      <c r="F35" s="31"/>
      <c r="G35" s="45"/>
      <c r="H35" s="45"/>
      <c r="I35" s="45"/>
      <c r="J35" s="46"/>
      <c r="K35" s="70"/>
      <c r="L35" s="45"/>
      <c r="M35" s="45"/>
      <c r="N35" s="45"/>
      <c r="O35" s="45"/>
      <c r="P35" s="96"/>
      <c r="Q35" s="24"/>
      <c r="R35" s="25"/>
      <c r="S35" s="71"/>
      <c r="T35" s="45"/>
      <c r="U35" s="45"/>
      <c r="V35" s="315" t="s">
        <v>206</v>
      </c>
      <c r="W35" s="72"/>
      <c r="X35" s="200"/>
      <c r="Y35" s="45"/>
      <c r="Z35" s="45"/>
      <c r="AA35" s="100"/>
      <c r="AB35" s="204"/>
      <c r="AC35" s="44"/>
      <c r="AD35" s="100"/>
      <c r="AE35" s="50"/>
      <c r="AF35" s="45"/>
      <c r="AG35" s="48"/>
      <c r="AH35" s="46"/>
      <c r="AI35" s="44"/>
      <c r="AJ35" s="45"/>
      <c r="AK35" s="45"/>
      <c r="AL35" s="45"/>
      <c r="AM35" s="48"/>
      <c r="AN35" s="46"/>
      <c r="AO35" s="380"/>
    </row>
    <row r="36" spans="1:41" ht="20.100000000000001" customHeight="1" thickBot="1" x14ac:dyDescent="0.3">
      <c r="A36" s="372"/>
      <c r="B36" s="383"/>
      <c r="C36" s="385"/>
      <c r="D36" s="387"/>
      <c r="E36" s="55"/>
      <c r="F36" s="52"/>
      <c r="G36" s="52"/>
      <c r="H36" s="52"/>
      <c r="I36" s="52"/>
      <c r="J36" s="54"/>
      <c r="K36" s="55"/>
      <c r="L36" s="52"/>
      <c r="M36" s="52"/>
      <c r="N36" s="52"/>
      <c r="O36" s="52"/>
      <c r="P36" s="145"/>
      <c r="Q36" s="142"/>
      <c r="R36" s="57"/>
      <c r="S36" s="53"/>
      <c r="T36" s="52"/>
      <c r="U36" s="52"/>
      <c r="V36" s="214" t="s">
        <v>209</v>
      </c>
      <c r="W36" s="55"/>
      <c r="X36" s="218"/>
      <c r="Y36" s="218"/>
      <c r="Z36" s="52"/>
      <c r="AA36" s="52"/>
      <c r="AB36" s="74"/>
      <c r="AC36" s="53"/>
      <c r="AD36" s="52"/>
      <c r="AE36" s="52"/>
      <c r="AF36" s="52"/>
      <c r="AG36" s="58"/>
      <c r="AH36" s="54"/>
      <c r="AI36" s="53"/>
      <c r="AJ36" s="52"/>
      <c r="AK36" s="52"/>
      <c r="AL36" s="52"/>
      <c r="AM36" s="58"/>
      <c r="AN36" s="54"/>
      <c r="AO36" s="381"/>
    </row>
  </sheetData>
  <mergeCells count="75">
    <mergeCell ref="AO29:AO32"/>
    <mergeCell ref="C31:C32"/>
    <mergeCell ref="D31:D32"/>
    <mergeCell ref="A33:A36"/>
    <mergeCell ref="B33:B34"/>
    <mergeCell ref="C33:C34"/>
    <mergeCell ref="D33:D34"/>
    <mergeCell ref="AO33:AO36"/>
    <mergeCell ref="B35:B36"/>
    <mergeCell ref="C35:C36"/>
    <mergeCell ref="D35:D36"/>
    <mergeCell ref="A5:A8"/>
    <mergeCell ref="B5:B6"/>
    <mergeCell ref="A29:A32"/>
    <mergeCell ref="B29:B30"/>
    <mergeCell ref="C29:C30"/>
    <mergeCell ref="A1:AO1"/>
    <mergeCell ref="A2:AO2"/>
    <mergeCell ref="A3:A4"/>
    <mergeCell ref="B3:B4"/>
    <mergeCell ref="E3:J3"/>
    <mergeCell ref="K3:P3"/>
    <mergeCell ref="AO3:AO4"/>
    <mergeCell ref="Q3:V3"/>
    <mergeCell ref="W3:AB3"/>
    <mergeCell ref="AC3:AH3"/>
    <mergeCell ref="AI3:AN3"/>
    <mergeCell ref="C5:C6"/>
    <mergeCell ref="D5:D6"/>
    <mergeCell ref="AO5:AO8"/>
    <mergeCell ref="B7:B8"/>
    <mergeCell ref="C7:C8"/>
    <mergeCell ref="D7:D8"/>
    <mergeCell ref="A9:A12"/>
    <mergeCell ref="B9:B10"/>
    <mergeCell ref="C9:C10"/>
    <mergeCell ref="D9:D10"/>
    <mergeCell ref="AO9:AO12"/>
    <mergeCell ref="B11:B12"/>
    <mergeCell ref="C11:C12"/>
    <mergeCell ref="D11:D12"/>
    <mergeCell ref="AO17:AO20"/>
    <mergeCell ref="B19:B20"/>
    <mergeCell ref="C19:C20"/>
    <mergeCell ref="D19:D20"/>
    <mergeCell ref="A13:A16"/>
    <mergeCell ref="B13:B14"/>
    <mergeCell ref="C13:C14"/>
    <mergeCell ref="D13:D14"/>
    <mergeCell ref="AO13:AO16"/>
    <mergeCell ref="B15:B16"/>
    <mergeCell ref="C15:C16"/>
    <mergeCell ref="D15:D16"/>
    <mergeCell ref="B31:B32"/>
    <mergeCell ref="B21:B22"/>
    <mergeCell ref="C21:C22"/>
    <mergeCell ref="D21:D22"/>
    <mergeCell ref="A17:A20"/>
    <mergeCell ref="B17:B18"/>
    <mergeCell ref="C17:C18"/>
    <mergeCell ref="D17:D18"/>
    <mergeCell ref="B27:B28"/>
    <mergeCell ref="C27:C28"/>
    <mergeCell ref="D27:D28"/>
    <mergeCell ref="D29:D30"/>
    <mergeCell ref="AO21:AO24"/>
    <mergeCell ref="B23:B24"/>
    <mergeCell ref="C23:C24"/>
    <mergeCell ref="D23:D24"/>
    <mergeCell ref="A25:A28"/>
    <mergeCell ref="B25:B26"/>
    <mergeCell ref="C25:C26"/>
    <mergeCell ref="D25:D26"/>
    <mergeCell ref="AO25:AO28"/>
    <mergeCell ref="A21:A24"/>
  </mergeCells>
  <phoneticPr fontId="8" type="noConversion"/>
  <printOptions horizontalCentered="1"/>
  <pageMargins left="0.19685039370078741" right="0" top="0.19685039370078741" bottom="0.19685039370078741" header="0.31496062992125984" footer="0.31496062992125984"/>
  <pageSetup paperSize="9" scale="65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2101-2103</vt:lpstr>
      <vt:lpstr>2401-02</vt:lpstr>
      <vt:lpstr>2405</vt:lpstr>
      <vt:lpstr>2407</vt:lpstr>
      <vt:lpstr>2409</vt:lpstr>
      <vt:lpstr>2411</vt:lpstr>
      <vt:lpstr>'2101-2103'!Область_печати</vt:lpstr>
      <vt:lpstr>'2401-02'!Область_печати</vt:lpstr>
      <vt:lpstr>'2405'!Область_печати</vt:lpstr>
      <vt:lpstr>'2407'!Область_печати</vt:lpstr>
      <vt:lpstr>'2409'!Область_печати</vt:lpstr>
      <vt:lpstr>'2411'!Область_печати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2</cp:lastModifiedBy>
  <cp:lastPrinted>2019-02-04T09:53:50Z</cp:lastPrinted>
  <dcterms:created xsi:type="dcterms:W3CDTF">2012-01-20T09:40:22Z</dcterms:created>
  <dcterms:modified xsi:type="dcterms:W3CDTF">2019-02-07T05:06:44Z</dcterms:modified>
</cp:coreProperties>
</file>